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acgregor/Library/CloudStorage/Dropbox/Archicad/Občina Vojnik/OSNOVNA ŠOLA VOJNIK/TEKSTUALNI DEL/PROJEKTIRANJE/PZI/POPISI DEL/ZU/19_09_2025/"/>
    </mc:Choice>
  </mc:AlternateContent>
  <xr:revisionPtr revIDLastSave="0" documentId="13_ncr:1_{637A3ECA-2C52-9E4C-B8D5-3D518E10B4CB}" xr6:coauthVersionLast="47" xr6:coauthVersionMax="47" xr10:uidLastSave="{00000000-0000-0000-0000-000000000000}"/>
  <bookViews>
    <workbookView xWindow="-60000" yWindow="-4640" windowWidth="59840" windowHeight="31860" xr2:uid="{3142DE35-50C9-C343-81C3-ED58537EFD1A}"/>
  </bookViews>
  <sheets>
    <sheet name="Popis d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1" i="2"/>
  <c r="F16" i="2"/>
  <c r="F23" i="2"/>
  <c r="F26" i="2"/>
  <c r="F30" i="2"/>
  <c r="F34" i="2"/>
  <c r="F38" i="2"/>
  <c r="F40" i="2"/>
  <c r="F44" i="2"/>
  <c r="F47" i="2"/>
  <c r="F50" i="2"/>
  <c r="F57" i="2"/>
  <c r="F60" i="2"/>
  <c r="F63" i="2"/>
  <c r="F69" i="2"/>
  <c r="F75" i="2"/>
  <c r="F79" i="2"/>
  <c r="F85" i="2"/>
  <c r="F87" i="2"/>
  <c r="F91" i="2"/>
  <c r="F93" i="2" s="1"/>
  <c r="F370" i="2" s="1"/>
  <c r="F100" i="2"/>
  <c r="F105" i="2"/>
  <c r="F145" i="2" s="1"/>
  <c r="F372" i="2" s="1"/>
  <c r="F110" i="2"/>
  <c r="F117" i="2"/>
  <c r="F122" i="2"/>
  <c r="F127" i="2"/>
  <c r="F132" i="2"/>
  <c r="F137" i="2"/>
  <c r="F140" i="2"/>
  <c r="F143" i="2"/>
  <c r="F152" i="2"/>
  <c r="F157" i="2"/>
  <c r="F160" i="2"/>
  <c r="F163" i="2"/>
  <c r="F167" i="2"/>
  <c r="F172" i="2"/>
  <c r="F183" i="2"/>
  <c r="F190" i="2"/>
  <c r="F197" i="2"/>
  <c r="F201" i="2"/>
  <c r="F205" i="2"/>
  <c r="F209" i="2"/>
  <c r="F213" i="2"/>
  <c r="F217" i="2"/>
  <c r="F220" i="2"/>
  <c r="F225" i="2"/>
  <c r="F228" i="2"/>
  <c r="F231" i="2"/>
  <c r="F234" i="2"/>
  <c r="F237" i="2"/>
  <c r="F243" i="2"/>
  <c r="F244" i="2"/>
  <c r="F249" i="2"/>
  <c r="F253" i="2"/>
  <c r="F262" i="2"/>
  <c r="F266" i="2"/>
  <c r="F270" i="2"/>
  <c r="F274" i="2"/>
  <c r="F278" i="2"/>
  <c r="F284" i="2"/>
  <c r="F288" i="2"/>
  <c r="F292" i="2"/>
  <c r="F296" i="2"/>
  <c r="F300" i="2"/>
  <c r="F307" i="2"/>
  <c r="F322" i="2" s="1"/>
  <c r="F380" i="2" s="1"/>
  <c r="F312" i="2"/>
  <c r="F316" i="2"/>
  <c r="F320" i="2"/>
  <c r="F327" i="2"/>
  <c r="F330" i="2"/>
  <c r="F333" i="2"/>
  <c r="F336" i="2"/>
  <c r="F339" i="2"/>
  <c r="F342" i="2"/>
  <c r="F345" i="2"/>
  <c r="F347" i="2"/>
  <c r="F349" i="2"/>
  <c r="F351" i="2"/>
  <c r="F357" i="2"/>
  <c r="F363" i="2" s="1"/>
  <c r="F384" i="2" s="1"/>
  <c r="F361" i="2"/>
  <c r="B384" i="2"/>
  <c r="A384" i="2"/>
  <c r="B382" i="2"/>
  <c r="A382" i="2"/>
  <c r="B378" i="2"/>
  <c r="A378" i="2"/>
  <c r="B376" i="2"/>
  <c r="A376" i="2"/>
  <c r="B374" i="2"/>
  <c r="A374" i="2"/>
  <c r="B372" i="2"/>
  <c r="A372" i="2"/>
  <c r="B370" i="2"/>
  <c r="A370" i="2"/>
  <c r="B368" i="2"/>
  <c r="A368" i="2"/>
  <c r="F52" i="2" l="1"/>
  <c r="F368" i="2" s="1"/>
  <c r="F174" i="2"/>
  <c r="F374" i="2" s="1"/>
  <c r="F255" i="2"/>
  <c r="F376" i="2" s="1"/>
  <c r="F353" i="2"/>
  <c r="F382" i="2" s="1"/>
  <c r="F302" i="2"/>
  <c r="F378" i="2" s="1"/>
  <c r="F386" i="2" s="1"/>
  <c r="F387" i="2" l="1"/>
  <c r="F388" i="2" s="1"/>
</calcChain>
</file>

<file path=xl/sharedStrings.xml><?xml version="1.0" encoding="utf-8"?>
<sst xmlns="http://schemas.openxmlformats.org/spreadsheetml/2006/main" count="437" uniqueCount="317">
  <si>
    <t>1.00</t>
  </si>
  <si>
    <t>SKUPAJ</t>
  </si>
  <si>
    <t>SKUPAJ z DDV</t>
  </si>
  <si>
    <t>PREDDELA</t>
  </si>
  <si>
    <t>SKUPAJ PREDDELA</t>
  </si>
  <si>
    <t xml:space="preserve"> 1.01</t>
  </si>
  <si>
    <t>m2</t>
  </si>
  <si>
    <t xml:space="preserve"> 1.02</t>
  </si>
  <si>
    <t xml:space="preserve">Postavitev in zavarovanje prečnih </t>
  </si>
  <si>
    <t>profilov</t>
  </si>
  <si>
    <t>kom</t>
  </si>
  <si>
    <t xml:space="preserve"> 1.03</t>
  </si>
  <si>
    <t>Naprava delne zapore cestišča s</t>
  </si>
  <si>
    <t>pripadajočo prometno signalizacijo,</t>
  </si>
  <si>
    <t>ki se po končanih delih odstrani.</t>
  </si>
  <si>
    <t>Obračun po dejanskih stroških</t>
  </si>
  <si>
    <t>ocena</t>
  </si>
  <si>
    <t xml:space="preserve"> 1.04</t>
  </si>
  <si>
    <t>Zakoličba obstoječih instalacij in</t>
  </si>
  <si>
    <t>potrebni ukrepi za zavarovanje</t>
  </si>
  <si>
    <t>instalacij med gradnjo, kot so:</t>
  </si>
  <si>
    <t>(poglobitve, prestavitve in razne</t>
  </si>
  <si>
    <t>zaščite. ) Obračun po dejanskih</t>
  </si>
  <si>
    <t>stroških.</t>
  </si>
  <si>
    <t>m</t>
  </si>
  <si>
    <t>m3</t>
  </si>
  <si>
    <t xml:space="preserve"> 2.00</t>
  </si>
  <si>
    <t>Izkop za kanalizacijo globine do</t>
  </si>
  <si>
    <t>4.0 m v lahki zemljini z deponijo</t>
  </si>
  <si>
    <t>ob robu izkopanega jarka.</t>
  </si>
  <si>
    <t>Planiranje in valjanje planuma</t>
  </si>
  <si>
    <t>spodnjega ustroja do točnosti +/-</t>
  </si>
  <si>
    <t>3.0 cm v lahki zemljini. Zahtevana</t>
  </si>
  <si>
    <t>zgoščenost planuma spodnjega</t>
  </si>
  <si>
    <t>ustroja je 98 % po SPP.</t>
  </si>
  <si>
    <t>jarka, z  valjanjem v plasteh,</t>
  </si>
  <si>
    <t>zahtevana zgoščenost vsake plasti</t>
  </si>
  <si>
    <t>je 95 % po SPP.</t>
  </si>
  <si>
    <t xml:space="preserve"> 3.00</t>
  </si>
  <si>
    <t>VOZIŠČNE KONSTRUKCIJE</t>
  </si>
  <si>
    <t>SKUPAJ VOZIŠČNE KONSTRUKCIJE</t>
  </si>
  <si>
    <t xml:space="preserve"> 3.01</t>
  </si>
  <si>
    <t>Izdelava nevezane nosilne plasti</t>
  </si>
  <si>
    <t>MN/m2.</t>
  </si>
  <si>
    <t xml:space="preserve"> 3.02</t>
  </si>
  <si>
    <t>Fino planiranje planuma nevezane</t>
  </si>
  <si>
    <t>nosilne plasti pred vgrajevanjem</t>
  </si>
  <si>
    <t>vezane nosilne plasti do točnosti</t>
  </si>
  <si>
    <t>+/- 1.0 cm.</t>
  </si>
  <si>
    <t xml:space="preserve"> 3.03</t>
  </si>
  <si>
    <t>Izdelava zgornje nosilne plasti iz</t>
  </si>
  <si>
    <t>asfaltne zmesi bituminiziranega</t>
  </si>
  <si>
    <t xml:space="preserve"> 4.00</t>
  </si>
  <si>
    <t>ODVODNJAVANJE</t>
  </si>
  <si>
    <t>SKUPAJ ODVODNJAVANJE</t>
  </si>
  <si>
    <t>Izdelava kanalizacije iz cevi iz</t>
  </si>
  <si>
    <t>plastičnih mas, vgrajenih na</t>
  </si>
  <si>
    <t>podložno plast iz betona in polno</t>
  </si>
  <si>
    <t>OPREMA</t>
  </si>
  <si>
    <t>SKUPAJ OPREMA</t>
  </si>
  <si>
    <t>TUJE STORITVE</t>
  </si>
  <si>
    <t>SKUPAJ TUJE STORITVE</t>
  </si>
  <si>
    <t>Izdelava preizkusa vodotesnosti</t>
  </si>
  <si>
    <t>ur</t>
  </si>
  <si>
    <t>ZAKLJUČNA DELA</t>
  </si>
  <si>
    <t>SKUPAJ ZAKLJUČNA DELA</t>
  </si>
  <si>
    <t>Nepredvidena in dodatna dela, ki se</t>
  </si>
  <si>
    <t>KANALIZACIJA</t>
  </si>
  <si>
    <t>SKUPAJ KANALIZACIJA</t>
  </si>
  <si>
    <t>Čiščenje kanalizacije in pregled s TV</t>
  </si>
  <si>
    <t>kamero.</t>
  </si>
  <si>
    <t>5.00</t>
  </si>
  <si>
    <t>5.01</t>
  </si>
  <si>
    <t>5.02</t>
  </si>
  <si>
    <t>5.04</t>
  </si>
  <si>
    <t>5.05</t>
  </si>
  <si>
    <t>5.07</t>
  </si>
  <si>
    <t>5.10</t>
  </si>
  <si>
    <t>5.11</t>
  </si>
  <si>
    <t>6.00</t>
  </si>
  <si>
    <t>6.01</t>
  </si>
  <si>
    <t>6.02</t>
  </si>
  <si>
    <t>6.04</t>
  </si>
  <si>
    <t>6.05</t>
  </si>
  <si>
    <t>6.06</t>
  </si>
  <si>
    <t>7.00</t>
  </si>
  <si>
    <t>7.01</t>
  </si>
  <si>
    <t>8.00</t>
  </si>
  <si>
    <t>8.01</t>
  </si>
  <si>
    <t>8.02</t>
  </si>
  <si>
    <t>pojavijo med gradnjo. Upoštevano</t>
  </si>
  <si>
    <t>10 % vrednosti vseh del.</t>
  </si>
  <si>
    <t xml:space="preserve">ZEMELJSKA DELA </t>
  </si>
  <si>
    <t xml:space="preserve">SKUPAJ ZEMELJSKA DELA </t>
  </si>
  <si>
    <t>2.04</t>
  </si>
  <si>
    <t>2.05</t>
  </si>
  <si>
    <t>2.06</t>
  </si>
  <si>
    <t>3.06</t>
  </si>
  <si>
    <t>3.07</t>
  </si>
  <si>
    <t>3.08</t>
  </si>
  <si>
    <t>4.01</t>
  </si>
  <si>
    <t>4.02</t>
  </si>
  <si>
    <t>4.03</t>
  </si>
  <si>
    <t>4.04</t>
  </si>
  <si>
    <t>5.06</t>
  </si>
  <si>
    <t>5.09</t>
  </si>
  <si>
    <t>3.09</t>
  </si>
  <si>
    <t>kanalizacije, cevi fi do 300 mm</t>
  </si>
  <si>
    <t>z LTŽ rešetko 400/400 mm.</t>
  </si>
  <si>
    <t>5.08</t>
  </si>
  <si>
    <t>5.03</t>
  </si>
  <si>
    <t>2.01</t>
  </si>
  <si>
    <t>2.02</t>
  </si>
  <si>
    <t>2.03</t>
  </si>
  <si>
    <t>6.07</t>
  </si>
  <si>
    <t>Izdelava posteljice v debelini plasti</t>
  </si>
  <si>
    <t>Projektantski nadzor pri izvajanju del</t>
  </si>
  <si>
    <t>Geomehanski nadzor pri izvajanju del</t>
  </si>
  <si>
    <t>22% DDV</t>
  </si>
  <si>
    <t>in zasipom cevi v coni cevi z gramozom</t>
  </si>
  <si>
    <t>0/16 mm</t>
  </si>
  <si>
    <t>ø 250 mm, vključno z napravo posteljice</t>
  </si>
  <si>
    <t>Posnetek kanalizacije za potrebe PID-a</t>
  </si>
  <si>
    <t>in katastra</t>
  </si>
  <si>
    <t>Geodetski posnetek okolja za potrebe</t>
  </si>
  <si>
    <t>PID-a in katastra</t>
  </si>
  <si>
    <t>Izdelava PE požiralnika fi 400 mm</t>
  </si>
  <si>
    <t>z gramozom 0/16 mm</t>
  </si>
  <si>
    <t>3.04</t>
  </si>
  <si>
    <t>3.05</t>
  </si>
  <si>
    <t>Čiščenje gradbišča po končanih delih</t>
  </si>
  <si>
    <t>15/25 cm na betonski temelj.</t>
  </si>
  <si>
    <t xml:space="preserve">REKAPITULACIJA </t>
  </si>
  <si>
    <t>Zakoličba okolja z zavarovanjem višin</t>
  </si>
  <si>
    <t>POPIS DEL S KOLIČINAMI ZA ZUNANJO UREDITEV IN ZUNANJO KANALIZACIJO</t>
  </si>
  <si>
    <t>posteljice je Ev2=80 MN/m2</t>
  </si>
  <si>
    <t>Zahtevana nosilnost na planumu</t>
  </si>
  <si>
    <t>Dobava in vgradnja betonskih robnikov</t>
  </si>
  <si>
    <t xml:space="preserve">mm, globine 1,0 do 1,5 m iz zasip jaška </t>
  </si>
  <si>
    <t>6.03</t>
  </si>
  <si>
    <t>izkopano zemljino, deponirano ob robu</t>
  </si>
  <si>
    <t>Široki izkop lahke zemljine z odvozom</t>
  </si>
  <si>
    <t>v zbirni center gradbenih odpadkov</t>
  </si>
  <si>
    <t>2.07</t>
  </si>
  <si>
    <t>1.05</t>
  </si>
  <si>
    <t>obbetoniranih, PVC SN 4, fi 160 mm</t>
  </si>
  <si>
    <t>odpadkov</t>
  </si>
  <si>
    <t>1.06</t>
  </si>
  <si>
    <t>prodnega materiala 0/100 mm</t>
  </si>
  <si>
    <t xml:space="preserve">Izdelava ostale talne označbe </t>
  </si>
  <si>
    <t>tankoslojno z enokomponentno belo</t>
  </si>
  <si>
    <t>barvo.</t>
  </si>
  <si>
    <t>s temeljem in stebričkom dolž. 2,6 m</t>
  </si>
  <si>
    <t>Dobava in vgradnja PE jaška  fi 600</t>
  </si>
  <si>
    <t xml:space="preserve">mm, globine do 1,0 m iz zasip jaška </t>
  </si>
  <si>
    <t>Dobava in vgraditev kvadratnega</t>
  </si>
  <si>
    <t>1.07</t>
  </si>
  <si>
    <t>2.08</t>
  </si>
  <si>
    <t>Izdelava obrabnozaporne plasti iz</t>
  </si>
  <si>
    <t>na kanalsko PVC cev ali PE jašek</t>
  </si>
  <si>
    <t>Izdelava načrta izvedenih del.</t>
  </si>
  <si>
    <t>Planiranje in humusiranje zelenic s</t>
  </si>
  <si>
    <t xml:space="preserve">prometnega znaka, razred 2, vključno </t>
  </si>
  <si>
    <t>7.02</t>
  </si>
  <si>
    <t>Dobava in vgradnja geotekstila 300 g</t>
  </si>
  <si>
    <t>Dobava in vgradnja linijskega požiralnika</t>
  </si>
  <si>
    <t>v debelini 3,0 cm.</t>
  </si>
  <si>
    <t xml:space="preserve">Dobava in vgraditev okroglega </t>
  </si>
  <si>
    <t>prometnega znaka, razred 2 s temeljem</t>
  </si>
  <si>
    <t>zbirni center gradbenih odpadkov</t>
  </si>
  <si>
    <t>obbetoniranih, PVC SN 4, fi 100 mm</t>
  </si>
  <si>
    <t>ø 200 mm, vključno z napravo posteljice</t>
  </si>
  <si>
    <t>4.05</t>
  </si>
  <si>
    <t>4.06</t>
  </si>
  <si>
    <t>7.03</t>
  </si>
  <si>
    <t>7.04</t>
  </si>
  <si>
    <t xml:space="preserve">iz litega železa, razred B 125 z AB </t>
  </si>
  <si>
    <t>obročem</t>
  </si>
  <si>
    <t>v lahki zemljini z deponijo ob strani</t>
  </si>
  <si>
    <t>Izdelava tlaka iz betonskih tlakovcev</t>
  </si>
  <si>
    <t>3.10</t>
  </si>
  <si>
    <t>2.09</t>
  </si>
  <si>
    <t>5.12</t>
  </si>
  <si>
    <t>5.13</t>
  </si>
  <si>
    <t xml:space="preserve">z odvozom v zbirni center gradbenih </t>
  </si>
  <si>
    <t xml:space="preserve">Rušenje kanalskega jaška z odvozom v </t>
  </si>
  <si>
    <t>drobljenca AC 8 surf B 70/100 A5</t>
  </si>
  <si>
    <t>v debelini 4,0 cm.</t>
  </si>
  <si>
    <t>8/20 cm na betonski temelj.</t>
  </si>
  <si>
    <t>Izdelava prekinjene označbe na vozišču</t>
  </si>
  <si>
    <t>belo barvo, širina črte je 12 cm.</t>
  </si>
  <si>
    <t>z tankoslojno z enokomponentno</t>
  </si>
  <si>
    <t>podložno plast iz peska, GRP, SN 10000,</t>
  </si>
  <si>
    <t>Dobava in vgraditev pokrova fi 600</t>
  </si>
  <si>
    <t>mm iz litega železa z zaklepanjem</t>
  </si>
  <si>
    <t>in protihrupnim vložkom, razred D 400</t>
  </si>
  <si>
    <t>ter AB obročem</t>
  </si>
  <si>
    <t>6.08</t>
  </si>
  <si>
    <t>6.09</t>
  </si>
  <si>
    <t xml:space="preserve">mm, globine 1,5 do 2,0 m iz zasip jaška </t>
  </si>
  <si>
    <t xml:space="preserve">mm, globine 2,0 do 2,5 m iz zasip jaška </t>
  </si>
  <si>
    <t>Dobava in vgradnja PE jaška  fi 800</t>
  </si>
  <si>
    <t xml:space="preserve">Dobava in vgradnja PE usedalnega jaška </t>
  </si>
  <si>
    <t>5.14</t>
  </si>
  <si>
    <t>5.16</t>
  </si>
  <si>
    <t>5.17</t>
  </si>
  <si>
    <t>zahtevana nosilnost je Ev2=100</t>
  </si>
  <si>
    <t>drobljenca v debelini 20.0 cm,</t>
  </si>
  <si>
    <t>5.15</t>
  </si>
  <si>
    <t>kanalizacije, jašek fi 600 do fi 1000 mm</t>
  </si>
  <si>
    <t>kanalizacije, jašek do fi 500 mm</t>
  </si>
  <si>
    <t xml:space="preserve">40,0 cm iz kamnitega ali peščeno </t>
  </si>
  <si>
    <t>v debelini 7,0 cm.</t>
  </si>
  <si>
    <t>v debelini 8,0 cm.</t>
  </si>
  <si>
    <t>drobljenca AC 8 surf B 50/70 A3</t>
  </si>
  <si>
    <t>drobljenca AC 22 base B 50/70 A3</t>
  </si>
  <si>
    <t>(tlakovci po izbiri arhitekta) vgradnja</t>
  </si>
  <si>
    <t>na plast mineralnega agregata 4/8 mm</t>
  </si>
  <si>
    <t xml:space="preserve">v debelini 4 cm. </t>
  </si>
  <si>
    <t>ø 500 mm, vključno z napravo posteljice</t>
  </si>
  <si>
    <t>podložno plast iz peska, PVC SN 8,</t>
  </si>
  <si>
    <t>Rušenje vseh vrst robnikov s temeljem</t>
  </si>
  <si>
    <t>in odvoz v zbirni center gradbenih</t>
  </si>
  <si>
    <t>Rezanje asfalta debeline do 10 cm</t>
  </si>
  <si>
    <t>Rušenje asfalta debeline do 10 cm z</t>
  </si>
  <si>
    <t>odvozom v zbirni center gradbenih</t>
  </si>
  <si>
    <t>Rušenje linijskega požiralnika z odvozom</t>
  </si>
  <si>
    <t>Rušenje kanalizacije BC fi 50 cm z</t>
  </si>
  <si>
    <t xml:space="preserve">Odstranitev ograje iz mrežnega panela </t>
  </si>
  <si>
    <t xml:space="preserve">Izkop gradbene jame za zadrževalnik </t>
  </si>
  <si>
    <t xml:space="preserve">Zasip kanalizacije in zadrževalnika z </t>
  </si>
  <si>
    <t>Izdelava označbe na avtobusnem</t>
  </si>
  <si>
    <t>postajališču z rumeno enokomponentno</t>
  </si>
  <si>
    <t>barvo</t>
  </si>
  <si>
    <t>tankoslojno z enokomponentno modro</t>
  </si>
  <si>
    <t>barvo RAL 5012.</t>
  </si>
  <si>
    <t>Dobava in vgradnja avtomatske</t>
  </si>
  <si>
    <t xml:space="preserve">cestne zapornice, komplet z vsemi </t>
  </si>
  <si>
    <t xml:space="preserve">Prilagoditev LTŽ pokrova na jaških na   </t>
  </si>
  <si>
    <t>novo višino ureditve okolja</t>
  </si>
  <si>
    <t>humusom v debelini 15 cm, ter posejanje</t>
  </si>
  <si>
    <t>s travnim semenom</t>
  </si>
  <si>
    <t>zemljino  z vgrajevanjem v plasteh in</t>
  </si>
  <si>
    <t>Izdelava nasipa s kvalitetno nasipno</t>
  </si>
  <si>
    <t>kanalete širine 150 mm iz polimernega</t>
  </si>
  <si>
    <t xml:space="preserve">betona z LTŽ rešetko, razred C 250 </t>
  </si>
  <si>
    <t>iz kanalet monoblock širine 200 mm,</t>
  </si>
  <si>
    <t xml:space="preserve">iz polimernega betona, razred D 400 </t>
  </si>
  <si>
    <t>z LTŽ pokrovom 400/400 mm.</t>
  </si>
  <si>
    <t xml:space="preserve">Dobava in vgradnja betonskega jaška  </t>
  </si>
  <si>
    <t>cev fi 500 mm</t>
  </si>
  <si>
    <t xml:space="preserve">s priklopom na obstoječo betonsko </t>
  </si>
  <si>
    <t>1.09</t>
  </si>
  <si>
    <t>1.10</t>
  </si>
  <si>
    <t>1.11</t>
  </si>
  <si>
    <t>1.12</t>
  </si>
  <si>
    <t>Dobava in vgradnja lovilca maščob</t>
  </si>
  <si>
    <t>knp. ACO Lipumax P-B NS 8,5 l/s</t>
  </si>
  <si>
    <t>Izdelava zadrževalnika iz PP elementov</t>
  </si>
  <si>
    <t xml:space="preserve">knp. ACO Stormbrixx SD. Elementi so  </t>
  </si>
  <si>
    <t>obviti v geotekstil 200 g in vodoneprep-</t>
  </si>
  <si>
    <t>ustno membrano.</t>
  </si>
  <si>
    <t>zadrževalnik 2, velikost 10 m3</t>
  </si>
  <si>
    <t>zadrževalnik 1, velikost 12 m3</t>
  </si>
  <si>
    <t>potrebnimi deli, dolžine 4 m.</t>
  </si>
  <si>
    <t>in stebričkom dolžine 3 m ter dopolnilno</t>
  </si>
  <si>
    <t>tablo</t>
  </si>
  <si>
    <t>Dobava in vgradnja zaščitne kovinske</t>
  </si>
  <si>
    <t>ograje višine 110 cm. Ograja po detajlu</t>
  </si>
  <si>
    <t>arhitekta</t>
  </si>
  <si>
    <t>Dobava in vgradnja ograje višine 200 cm</t>
  </si>
  <si>
    <t>temeljeni v temelje 30/60 cm</t>
  </si>
  <si>
    <t>iz mrežnega panela. Stebrički so</t>
  </si>
  <si>
    <t>Dobava in vgradnja ograje višine 400 cm</t>
  </si>
  <si>
    <t>z zaščitno PP mrežo. Stebri so</t>
  </si>
  <si>
    <t>fi 1000 mm, globine 1,5  do 2,0 m</t>
  </si>
  <si>
    <t>fi 1000 mm, globine 2,5 do 3,0 m</t>
  </si>
  <si>
    <t>jaška z gramozom 0/16 mm</t>
  </si>
  <si>
    <t xml:space="preserve">600 mm, globine 2,0 do 2,5 m iz zasip  </t>
  </si>
  <si>
    <t>na betonski jašek</t>
  </si>
  <si>
    <t>6.10</t>
  </si>
  <si>
    <t xml:space="preserve">GRADBENA DELA </t>
  </si>
  <si>
    <t>Izdelava dvostranskega opaža za</t>
  </si>
  <si>
    <t>ravne zidove višine do 2.0 m.</t>
  </si>
  <si>
    <t>armature RA 400/500-2 fi do 12 mm -</t>
  </si>
  <si>
    <t xml:space="preserve">enostavno in srednje zahtevno </t>
  </si>
  <si>
    <t>vezanje</t>
  </si>
  <si>
    <t>kg</t>
  </si>
  <si>
    <t>8.03</t>
  </si>
  <si>
    <t xml:space="preserve">cementnega betona C 8/10, X0 v </t>
  </si>
  <si>
    <t>v prerez 0.15 m3/m2-m</t>
  </si>
  <si>
    <t>8.04</t>
  </si>
  <si>
    <t xml:space="preserve">cementnega betona C 25/30, XC1 </t>
  </si>
  <si>
    <t>v prerez do 0.30 m3/m2-m.</t>
  </si>
  <si>
    <t>8.05</t>
  </si>
  <si>
    <t>SKUPAJ GRADBENA DELA</t>
  </si>
  <si>
    <t>8.06</t>
  </si>
  <si>
    <t>8.07</t>
  </si>
  <si>
    <t>8.08</t>
  </si>
  <si>
    <t>8.09</t>
  </si>
  <si>
    <t>8.10</t>
  </si>
  <si>
    <t>9.00</t>
  </si>
  <si>
    <t>9.01</t>
  </si>
  <si>
    <t>9.02</t>
  </si>
  <si>
    <t>GRADBENA DELA</t>
  </si>
  <si>
    <t>lovilca maščob.</t>
  </si>
  <si>
    <t>Dobava in vgraditev navadnega</t>
  </si>
  <si>
    <t>Dobava in vgraditev armiranega</t>
  </si>
  <si>
    <t>Dobava in postavitev rebraste</t>
  </si>
  <si>
    <t>komprimiranja do Ev2=60 MN/m2</t>
  </si>
  <si>
    <t>Izdelava PE peskolova fi 400 mm</t>
  </si>
  <si>
    <t>1.08</t>
  </si>
  <si>
    <t xml:space="preserve">Izdelava priključka PVC cevi ø 200 mm </t>
  </si>
  <si>
    <t xml:space="preserve">Izdelava priključka PVC cevi do ø 300 mm </t>
  </si>
  <si>
    <t>Dobava in vgraditev pokrova ø 600 mm</t>
  </si>
  <si>
    <t xml:space="preserve">REKONSTRUKCIJA, ENERGETSKA SANACIJA, </t>
  </si>
  <si>
    <t>ODSTRANITEV IN DOZIDAVA OSNOVNE ŠOLE VOJNIK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</si>
</sst>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 CE"/>
      <charset val="238"/>
    </font>
    <font>
      <sz val="12"/>
      <name val="Arial Narrow"/>
      <family val="2"/>
    </font>
    <font>
      <b/>
      <sz val="12"/>
      <name val="Arial Narrow"/>
      <family val="2"/>
    </font>
    <font>
      <b/>
      <sz val="11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Protection="1">
      <protection locked="0"/>
    </xf>
    <xf numFmtId="4" fontId="1" fillId="2" borderId="0" xfId="0" applyNumberFormat="1" applyFont="1" applyFill="1" applyProtection="1">
      <protection locked="0"/>
    </xf>
    <xf numFmtId="4" fontId="1" fillId="0" borderId="1" xfId="0" applyNumberFormat="1" applyFont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49" fontId="1" fillId="0" borderId="0" xfId="0" applyNumberFormat="1" applyFont="1" applyAlignment="1" applyProtection="1">
      <alignment horizontal="right"/>
    </xf>
    <xf numFmtId="0" fontId="3" fillId="0" borderId="0" xfId="0" applyFont="1" applyProtection="1"/>
    <xf numFmtId="49" fontId="1" fillId="0" borderId="0" xfId="0" applyNumberFormat="1" applyFont="1" applyAlignment="1" applyProtection="1">
      <alignment horizontal="left"/>
    </xf>
    <xf numFmtId="4" fontId="1" fillId="0" borderId="0" xfId="0" applyNumberFormat="1" applyFont="1" applyProtection="1"/>
    <xf numFmtId="0" fontId="1" fillId="0" borderId="0" xfId="0" applyFont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Protection="1"/>
    <xf numFmtId="4" fontId="1" fillId="0" borderId="2" xfId="0" applyNumberFormat="1" applyFont="1" applyBorder="1" applyProtection="1"/>
    <xf numFmtId="2" fontId="1" fillId="0" borderId="0" xfId="0" applyNumberFormat="1" applyFont="1" applyAlignment="1" applyProtection="1">
      <alignment horizontal="right"/>
    </xf>
    <xf numFmtId="2" fontId="1" fillId="0" borderId="0" xfId="0" applyNumberFormat="1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DD0806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FD60-4DC7-FC47-9521-943E5F671067}">
  <sheetPr codeName="List2">
    <pageSetUpPr fitToPage="1"/>
  </sheetPr>
  <dimension ref="A1:F388"/>
  <sheetViews>
    <sheetView showZeros="0" tabSelected="1" view="pageLayout" zoomScaleNormal="100" workbookViewId="0">
      <selection activeCell="E234" sqref="E234"/>
    </sheetView>
  </sheetViews>
  <sheetFormatPr baseColWidth="10" defaultColWidth="9.1640625" defaultRowHeight="16"/>
  <cols>
    <col min="1" max="1" width="6.1640625" style="5" customWidth="1"/>
    <col min="2" max="2" width="31.6640625" style="7" customWidth="1"/>
    <col min="3" max="3" width="9.1640625" style="7"/>
    <col min="4" max="4" width="13.33203125" style="8" customWidth="1"/>
    <col min="5" max="5" width="13.33203125" style="1" customWidth="1"/>
    <col min="6" max="6" width="13.6640625" style="8" customWidth="1"/>
    <col min="7" max="16384" width="9.1640625" style="9"/>
  </cols>
  <sheetData>
    <row r="1" spans="1:6">
      <c r="B1" s="6" t="s">
        <v>315</v>
      </c>
    </row>
    <row r="2" spans="1:6">
      <c r="B2" s="10" t="s">
        <v>316</v>
      </c>
    </row>
    <row r="3" spans="1:6">
      <c r="B3" s="10"/>
    </row>
    <row r="4" spans="1:6">
      <c r="B4" s="10" t="s">
        <v>134</v>
      </c>
    </row>
    <row r="5" spans="1:6">
      <c r="B5" s="10"/>
    </row>
    <row r="6" spans="1:6">
      <c r="A6" s="11" t="s">
        <v>0</v>
      </c>
      <c r="B6" s="10" t="s">
        <v>3</v>
      </c>
    </row>
    <row r="7" spans="1:6">
      <c r="A7" s="11"/>
      <c r="B7" s="10"/>
    </row>
    <row r="8" spans="1:6">
      <c r="A8" s="5" t="s">
        <v>5</v>
      </c>
      <c r="B8" s="7" t="s">
        <v>133</v>
      </c>
      <c r="C8" s="7" t="s">
        <v>6</v>
      </c>
      <c r="D8" s="8">
        <v>1745</v>
      </c>
      <c r="E8" s="2"/>
      <c r="F8" s="8">
        <f>D8*E8</f>
        <v>0</v>
      </c>
    </row>
    <row r="10" spans="1:6">
      <c r="A10" s="5" t="s">
        <v>7</v>
      </c>
      <c r="B10" s="7" t="s">
        <v>8</v>
      </c>
    </row>
    <row r="11" spans="1:6">
      <c r="B11" s="7" t="s">
        <v>9</v>
      </c>
      <c r="C11" s="7" t="s">
        <v>10</v>
      </c>
      <c r="D11" s="8">
        <v>10</v>
      </c>
      <c r="E11" s="2"/>
      <c r="F11" s="8">
        <f>D11*E11</f>
        <v>0</v>
      </c>
    </row>
    <row r="13" spans="1:6">
      <c r="A13" s="5" t="s">
        <v>11</v>
      </c>
      <c r="B13" s="7" t="s">
        <v>12</v>
      </c>
    </row>
    <row r="14" spans="1:6">
      <c r="B14" s="7" t="s">
        <v>13</v>
      </c>
    </row>
    <row r="15" spans="1:6">
      <c r="B15" s="7" t="s">
        <v>14</v>
      </c>
    </row>
    <row r="16" spans="1:6">
      <c r="B16" s="7" t="s">
        <v>15</v>
      </c>
      <c r="C16" s="7" t="s">
        <v>16</v>
      </c>
      <c r="D16" s="8">
        <v>1</v>
      </c>
      <c r="E16" s="2"/>
      <c r="F16" s="8">
        <f>D16*E16</f>
        <v>0</v>
      </c>
    </row>
    <row r="18" spans="1:6">
      <c r="A18" s="5" t="s">
        <v>17</v>
      </c>
      <c r="B18" s="7" t="s">
        <v>18</v>
      </c>
    </row>
    <row r="19" spans="1:6">
      <c r="B19" s="7" t="s">
        <v>19</v>
      </c>
    </row>
    <row r="20" spans="1:6">
      <c r="B20" s="7" t="s">
        <v>20</v>
      </c>
    </row>
    <row r="21" spans="1:6">
      <c r="B21" s="7" t="s">
        <v>21</v>
      </c>
    </row>
    <row r="22" spans="1:6">
      <c r="B22" s="7" t="s">
        <v>22</v>
      </c>
    </row>
    <row r="23" spans="1:6">
      <c r="B23" s="7" t="s">
        <v>23</v>
      </c>
      <c r="C23" s="7" t="s">
        <v>16</v>
      </c>
      <c r="D23" s="8">
        <v>1</v>
      </c>
      <c r="E23" s="2"/>
      <c r="F23" s="8">
        <f>D23*E23</f>
        <v>0</v>
      </c>
    </row>
    <row r="25" spans="1:6">
      <c r="A25" s="5" t="s">
        <v>144</v>
      </c>
      <c r="B25" s="7" t="s">
        <v>185</v>
      </c>
    </row>
    <row r="26" spans="1:6">
      <c r="B26" s="7" t="s">
        <v>169</v>
      </c>
      <c r="C26" s="7" t="s">
        <v>10</v>
      </c>
      <c r="D26" s="8">
        <v>7</v>
      </c>
      <c r="E26" s="2"/>
      <c r="F26" s="8">
        <f>D26*E26</f>
        <v>0</v>
      </c>
    </row>
    <row r="28" spans="1:6">
      <c r="A28" s="5" t="s">
        <v>147</v>
      </c>
      <c r="B28" s="7" t="s">
        <v>228</v>
      </c>
    </row>
    <row r="29" spans="1:6">
      <c r="B29" s="7" t="s">
        <v>184</v>
      </c>
    </row>
    <row r="30" spans="1:6">
      <c r="B30" s="7" t="s">
        <v>146</v>
      </c>
      <c r="C30" s="7" t="s">
        <v>24</v>
      </c>
      <c r="D30" s="8">
        <v>165</v>
      </c>
      <c r="E30" s="2"/>
      <c r="F30" s="8">
        <f>D30*E30</f>
        <v>0</v>
      </c>
    </row>
    <row r="32" spans="1:6">
      <c r="A32" s="5" t="s">
        <v>156</v>
      </c>
      <c r="B32" s="7" t="s">
        <v>227</v>
      </c>
    </row>
    <row r="33" spans="1:6">
      <c r="B33" s="7" t="s">
        <v>225</v>
      </c>
    </row>
    <row r="34" spans="1:6">
      <c r="B34" s="7" t="s">
        <v>146</v>
      </c>
      <c r="C34" s="7" t="s">
        <v>6</v>
      </c>
      <c r="D34" s="8">
        <v>46</v>
      </c>
      <c r="E34" s="2"/>
      <c r="F34" s="8">
        <f>D34*E34</f>
        <v>0</v>
      </c>
    </row>
    <row r="36" spans="1:6">
      <c r="A36" s="5" t="s">
        <v>311</v>
      </c>
      <c r="B36" s="7" t="s">
        <v>221</v>
      </c>
    </row>
    <row r="37" spans="1:6">
      <c r="B37" s="7" t="s">
        <v>222</v>
      </c>
    </row>
    <row r="38" spans="1:6">
      <c r="B38" s="7" t="s">
        <v>146</v>
      </c>
      <c r="C38" s="7" t="s">
        <v>24</v>
      </c>
      <c r="D38" s="8">
        <v>155</v>
      </c>
      <c r="E38" s="2"/>
      <c r="F38" s="8">
        <f>D38*E38</f>
        <v>0</v>
      </c>
    </row>
    <row r="40" spans="1:6">
      <c r="A40" s="5" t="s">
        <v>252</v>
      </c>
      <c r="B40" s="7" t="s">
        <v>223</v>
      </c>
      <c r="C40" s="7" t="s">
        <v>24</v>
      </c>
      <c r="D40" s="8">
        <v>45</v>
      </c>
      <c r="E40" s="2"/>
      <c r="F40" s="8">
        <f>D40*E40</f>
        <v>0</v>
      </c>
    </row>
    <row r="42" spans="1:6">
      <c r="A42" s="5" t="s">
        <v>253</v>
      </c>
      <c r="B42" s="7" t="s">
        <v>224</v>
      </c>
    </row>
    <row r="43" spans="1:6">
      <c r="B43" s="7" t="s">
        <v>225</v>
      </c>
    </row>
    <row r="44" spans="1:6">
      <c r="B44" s="7" t="s">
        <v>146</v>
      </c>
      <c r="C44" s="7" t="s">
        <v>6</v>
      </c>
      <c r="D44" s="8">
        <v>555</v>
      </c>
      <c r="E44" s="2"/>
      <c r="F44" s="8">
        <f>D44*E44</f>
        <v>0</v>
      </c>
    </row>
    <row r="46" spans="1:6">
      <c r="A46" s="5" t="s">
        <v>254</v>
      </c>
      <c r="B46" s="7" t="s">
        <v>226</v>
      </c>
    </row>
    <row r="47" spans="1:6">
      <c r="B47" s="7" t="s">
        <v>142</v>
      </c>
      <c r="C47" s="7" t="s">
        <v>24</v>
      </c>
      <c r="D47" s="8">
        <v>5</v>
      </c>
      <c r="E47" s="2"/>
      <c r="F47" s="8">
        <f>D47*E47</f>
        <v>0</v>
      </c>
    </row>
    <row r="49" spans="1:6">
      <c r="A49" s="5" t="s">
        <v>255</v>
      </c>
      <c r="B49" s="7" t="s">
        <v>238</v>
      </c>
    </row>
    <row r="50" spans="1:6">
      <c r="B50" s="7" t="s">
        <v>239</v>
      </c>
      <c r="C50" s="7" t="s">
        <v>10</v>
      </c>
      <c r="D50" s="8">
        <v>5</v>
      </c>
      <c r="E50" s="2"/>
      <c r="F50" s="8">
        <f>D50*E50</f>
        <v>0</v>
      </c>
    </row>
    <row r="51" spans="1:6" ht="17" thickBot="1"/>
    <row r="52" spans="1:6" ht="17" thickBot="1">
      <c r="A52" s="11"/>
      <c r="B52" s="12" t="s">
        <v>4</v>
      </c>
      <c r="C52" s="13"/>
      <c r="D52" s="14"/>
      <c r="E52" s="4"/>
      <c r="F52" s="15">
        <f>SUM(F6:F51)</f>
        <v>0</v>
      </c>
    </row>
    <row r="53" spans="1:6">
      <c r="A53" s="11"/>
    </row>
    <row r="54" spans="1:6">
      <c r="A54" s="11" t="s">
        <v>26</v>
      </c>
      <c r="B54" s="10" t="s">
        <v>92</v>
      </c>
    </row>
    <row r="55" spans="1:6">
      <c r="A55" s="11"/>
      <c r="B55" s="10"/>
    </row>
    <row r="56" spans="1:6">
      <c r="A56" s="5" t="s">
        <v>111</v>
      </c>
      <c r="B56" s="7" t="s">
        <v>141</v>
      </c>
    </row>
    <row r="57" spans="1:6">
      <c r="B57" s="7" t="s">
        <v>142</v>
      </c>
      <c r="C57" s="7" t="s">
        <v>25</v>
      </c>
      <c r="D57" s="8">
        <v>900</v>
      </c>
      <c r="E57" s="2"/>
      <c r="F57" s="8">
        <f>D57*E57</f>
        <v>0</v>
      </c>
    </row>
    <row r="58" spans="1:6">
      <c r="A58" s="5" t="s">
        <v>112</v>
      </c>
      <c r="B58" s="7" t="s">
        <v>27</v>
      </c>
    </row>
    <row r="59" spans="1:6">
      <c r="B59" s="7" t="s">
        <v>28</v>
      </c>
    </row>
    <row r="60" spans="1:6">
      <c r="B60" s="7" t="s">
        <v>29</v>
      </c>
      <c r="C60" s="7" t="s">
        <v>25</v>
      </c>
      <c r="D60" s="8">
        <v>880</v>
      </c>
      <c r="E60" s="2"/>
      <c r="F60" s="8">
        <f>D60*E60</f>
        <v>0</v>
      </c>
    </row>
    <row r="62" spans="1:6">
      <c r="A62" s="5" t="s">
        <v>113</v>
      </c>
      <c r="B62" s="7" t="s">
        <v>229</v>
      </c>
    </row>
    <row r="63" spans="1:6">
      <c r="B63" s="7" t="s">
        <v>178</v>
      </c>
      <c r="C63" s="7" t="s">
        <v>25</v>
      </c>
      <c r="D63" s="8">
        <v>155</v>
      </c>
      <c r="E63" s="2"/>
      <c r="F63" s="8">
        <f>D63*E63</f>
        <v>0</v>
      </c>
    </row>
    <row r="65" spans="1:6">
      <c r="A65" s="5" t="s">
        <v>94</v>
      </c>
      <c r="B65" s="7" t="s">
        <v>230</v>
      </c>
    </row>
    <row r="66" spans="1:6">
      <c r="B66" s="7" t="s">
        <v>140</v>
      </c>
    </row>
    <row r="67" spans="1:6">
      <c r="B67" s="7" t="s">
        <v>35</v>
      </c>
    </row>
    <row r="68" spans="1:6">
      <c r="B68" s="7" t="s">
        <v>36</v>
      </c>
    </row>
    <row r="69" spans="1:6">
      <c r="B69" s="7" t="s">
        <v>37</v>
      </c>
      <c r="C69" s="7" t="s">
        <v>25</v>
      </c>
      <c r="D69" s="8">
        <v>860</v>
      </c>
      <c r="E69" s="2"/>
      <c r="F69" s="8">
        <f>D69*E69</f>
        <v>0</v>
      </c>
    </row>
    <row r="71" spans="1:6">
      <c r="A71" s="5" t="s">
        <v>95</v>
      </c>
      <c r="B71" s="7" t="s">
        <v>30</v>
      </c>
    </row>
    <row r="72" spans="1:6">
      <c r="B72" s="7" t="s">
        <v>31</v>
      </c>
    </row>
    <row r="73" spans="1:6">
      <c r="B73" s="7" t="s">
        <v>32</v>
      </c>
    </row>
    <row r="74" spans="1:6">
      <c r="B74" s="7" t="s">
        <v>33</v>
      </c>
    </row>
    <row r="75" spans="1:6">
      <c r="B75" s="7" t="s">
        <v>34</v>
      </c>
      <c r="C75" s="7" t="s">
        <v>6</v>
      </c>
      <c r="D75" s="8">
        <v>1800</v>
      </c>
      <c r="E75" s="2"/>
      <c r="F75" s="8">
        <f>D75*E75</f>
        <v>0</v>
      </c>
    </row>
    <row r="77" spans="1:6">
      <c r="A77" s="5" t="s">
        <v>96</v>
      </c>
      <c r="B77" s="7" t="s">
        <v>243</v>
      </c>
    </row>
    <row r="78" spans="1:6">
      <c r="B78" s="7" t="s">
        <v>242</v>
      </c>
    </row>
    <row r="79" spans="1:6">
      <c r="B79" s="7" t="s">
        <v>309</v>
      </c>
      <c r="C79" s="7" t="s">
        <v>25</v>
      </c>
      <c r="D79" s="8">
        <v>310</v>
      </c>
      <c r="E79" s="2"/>
      <c r="F79" s="8">
        <f>D79*E79</f>
        <v>0</v>
      </c>
    </row>
    <row r="81" spans="1:6">
      <c r="A81" s="5" t="s">
        <v>143</v>
      </c>
      <c r="B81" s="7" t="s">
        <v>115</v>
      </c>
    </row>
    <row r="82" spans="1:6">
      <c r="B82" s="7" t="s">
        <v>211</v>
      </c>
    </row>
    <row r="83" spans="1:6">
      <c r="B83" s="7" t="s">
        <v>148</v>
      </c>
    </row>
    <row r="84" spans="1:6">
      <c r="B84" s="7" t="s">
        <v>136</v>
      </c>
    </row>
    <row r="85" spans="1:6">
      <c r="B85" s="7" t="s">
        <v>135</v>
      </c>
      <c r="C85" s="7" t="s">
        <v>25</v>
      </c>
      <c r="D85" s="8">
        <v>250</v>
      </c>
      <c r="E85" s="2"/>
      <c r="F85" s="8">
        <f>D85*E85</f>
        <v>0</v>
      </c>
    </row>
    <row r="87" spans="1:6">
      <c r="A87" s="5" t="s">
        <v>157</v>
      </c>
      <c r="B87" s="7" t="s">
        <v>164</v>
      </c>
      <c r="C87" s="7" t="s">
        <v>6</v>
      </c>
      <c r="D87" s="8">
        <v>700</v>
      </c>
      <c r="E87" s="2"/>
      <c r="F87" s="8">
        <f>D87*E87</f>
        <v>0</v>
      </c>
    </row>
    <row r="89" spans="1:6">
      <c r="A89" s="5" t="s">
        <v>181</v>
      </c>
      <c r="B89" s="7" t="s">
        <v>161</v>
      </c>
    </row>
    <row r="90" spans="1:6">
      <c r="B90" s="7" t="s">
        <v>240</v>
      </c>
    </row>
    <row r="91" spans="1:6">
      <c r="B91" s="7" t="s">
        <v>241</v>
      </c>
      <c r="C91" s="7" t="s">
        <v>6</v>
      </c>
      <c r="D91" s="8">
        <v>1000</v>
      </c>
      <c r="E91" s="2"/>
      <c r="F91" s="8">
        <f>D91*E91</f>
        <v>0</v>
      </c>
    </row>
    <row r="92" spans="1:6" ht="17" thickBot="1"/>
    <row r="93" spans="1:6" ht="17" thickBot="1">
      <c r="A93" s="11"/>
      <c r="B93" s="12" t="s">
        <v>93</v>
      </c>
      <c r="C93" s="13"/>
      <c r="D93" s="14"/>
      <c r="E93" s="4"/>
      <c r="F93" s="15">
        <f>SUM(F54:F92)</f>
        <v>0</v>
      </c>
    </row>
    <row r="94" spans="1:6">
      <c r="A94" s="11"/>
    </row>
    <row r="95" spans="1:6">
      <c r="A95" s="11" t="s">
        <v>38</v>
      </c>
      <c r="B95" s="10" t="s">
        <v>39</v>
      </c>
    </row>
    <row r="96" spans="1:6">
      <c r="A96" s="11"/>
      <c r="B96" s="10"/>
    </row>
    <row r="97" spans="1:6">
      <c r="A97" s="5" t="s">
        <v>41</v>
      </c>
      <c r="B97" s="7" t="s">
        <v>42</v>
      </c>
    </row>
    <row r="98" spans="1:6">
      <c r="B98" s="7" t="s">
        <v>207</v>
      </c>
    </row>
    <row r="99" spans="1:6">
      <c r="B99" s="7" t="s">
        <v>206</v>
      </c>
    </row>
    <row r="100" spans="1:6">
      <c r="B100" s="7" t="s">
        <v>43</v>
      </c>
      <c r="C100" s="7" t="s">
        <v>25</v>
      </c>
      <c r="D100" s="8">
        <v>520</v>
      </c>
      <c r="E100" s="2"/>
      <c r="F100" s="8">
        <f>D100*E100</f>
        <v>0</v>
      </c>
    </row>
    <row r="102" spans="1:6">
      <c r="A102" s="5" t="s">
        <v>44</v>
      </c>
      <c r="B102" s="7" t="s">
        <v>45</v>
      </c>
    </row>
    <row r="103" spans="1:6">
      <c r="B103" s="7" t="s">
        <v>46</v>
      </c>
    </row>
    <row r="104" spans="1:6">
      <c r="B104" s="7" t="s">
        <v>47</v>
      </c>
    </row>
    <row r="105" spans="1:6">
      <c r="B105" s="7" t="s">
        <v>48</v>
      </c>
      <c r="C105" s="7" t="s">
        <v>6</v>
      </c>
      <c r="D105" s="8">
        <v>1745</v>
      </c>
      <c r="E105" s="2"/>
      <c r="F105" s="8">
        <f>D105*E105</f>
        <v>0</v>
      </c>
    </row>
    <row r="107" spans="1:6">
      <c r="A107" s="5" t="s">
        <v>49</v>
      </c>
      <c r="B107" s="7" t="s">
        <v>50</v>
      </c>
    </row>
    <row r="108" spans="1:6">
      <c r="B108" s="7" t="s">
        <v>51</v>
      </c>
    </row>
    <row r="109" spans="1:6">
      <c r="B109" s="7" t="s">
        <v>215</v>
      </c>
    </row>
    <row r="110" spans="1:6">
      <c r="B110" s="7" t="s">
        <v>213</v>
      </c>
      <c r="C110" s="7" t="s">
        <v>6</v>
      </c>
      <c r="D110" s="8">
        <v>90</v>
      </c>
      <c r="E110" s="2"/>
      <c r="F110" s="8">
        <f>D110*E110</f>
        <v>0</v>
      </c>
    </row>
    <row r="114" spans="1:6">
      <c r="A114" s="5" t="s">
        <v>128</v>
      </c>
      <c r="B114" s="7" t="s">
        <v>50</v>
      </c>
    </row>
    <row r="115" spans="1:6">
      <c r="B115" s="7" t="s">
        <v>51</v>
      </c>
    </row>
    <row r="116" spans="1:6">
      <c r="B116" s="7" t="s">
        <v>215</v>
      </c>
    </row>
    <row r="117" spans="1:6">
      <c r="B117" s="7" t="s">
        <v>212</v>
      </c>
      <c r="C117" s="7" t="s">
        <v>6</v>
      </c>
      <c r="D117" s="8">
        <v>525</v>
      </c>
      <c r="E117" s="2"/>
      <c r="F117" s="8">
        <f>D117*E117</f>
        <v>0</v>
      </c>
    </row>
    <row r="119" spans="1:6">
      <c r="A119" s="5" t="s">
        <v>129</v>
      </c>
      <c r="B119" s="7" t="s">
        <v>158</v>
      </c>
    </row>
    <row r="120" spans="1:6">
      <c r="B120" s="7" t="s">
        <v>51</v>
      </c>
    </row>
    <row r="121" spans="1:6">
      <c r="B121" s="7" t="s">
        <v>214</v>
      </c>
    </row>
    <row r="122" spans="1:6">
      <c r="B122" s="7" t="s">
        <v>187</v>
      </c>
      <c r="C122" s="7" t="s">
        <v>6</v>
      </c>
      <c r="D122" s="8">
        <v>90</v>
      </c>
      <c r="E122" s="2"/>
      <c r="F122" s="8">
        <f>D122*E122</f>
        <v>0</v>
      </c>
    </row>
    <row r="124" spans="1:6">
      <c r="A124" s="5" t="s">
        <v>97</v>
      </c>
      <c r="B124" s="7" t="s">
        <v>158</v>
      </c>
    </row>
    <row r="125" spans="1:6">
      <c r="B125" s="7" t="s">
        <v>51</v>
      </c>
    </row>
    <row r="126" spans="1:6">
      <c r="B126" s="7" t="s">
        <v>214</v>
      </c>
    </row>
    <row r="127" spans="1:6">
      <c r="B127" s="7" t="s">
        <v>166</v>
      </c>
      <c r="C127" s="7" t="s">
        <v>6</v>
      </c>
      <c r="D127" s="8">
        <v>525</v>
      </c>
      <c r="E127" s="2"/>
      <c r="F127" s="8">
        <f>D127*E127</f>
        <v>0</v>
      </c>
    </row>
    <row r="129" spans="1:6">
      <c r="A129" s="5" t="s">
        <v>98</v>
      </c>
      <c r="B129" s="7" t="s">
        <v>158</v>
      </c>
    </row>
    <row r="130" spans="1:6">
      <c r="B130" s="7" t="s">
        <v>51</v>
      </c>
    </row>
    <row r="131" spans="1:6">
      <c r="B131" s="7" t="s">
        <v>186</v>
      </c>
    </row>
    <row r="132" spans="1:6">
      <c r="B132" s="7" t="s">
        <v>187</v>
      </c>
      <c r="C132" s="7" t="s">
        <v>6</v>
      </c>
      <c r="D132" s="8">
        <v>510</v>
      </c>
      <c r="E132" s="2"/>
      <c r="F132" s="8">
        <f>D132*E132</f>
        <v>0</v>
      </c>
    </row>
    <row r="134" spans="1:6">
      <c r="A134" s="5" t="s">
        <v>99</v>
      </c>
      <c r="B134" s="7" t="s">
        <v>179</v>
      </c>
    </row>
    <row r="135" spans="1:6">
      <c r="B135" s="7" t="s">
        <v>216</v>
      </c>
    </row>
    <row r="136" spans="1:6">
      <c r="B136" s="7" t="s">
        <v>217</v>
      </c>
    </row>
    <row r="137" spans="1:6">
      <c r="B137" s="7" t="s">
        <v>218</v>
      </c>
      <c r="C137" s="7" t="s">
        <v>6</v>
      </c>
      <c r="D137" s="8">
        <v>551</v>
      </c>
      <c r="E137" s="2"/>
      <c r="F137" s="8">
        <f>D137*E137</f>
        <v>0</v>
      </c>
    </row>
    <row r="139" spans="1:6">
      <c r="A139" s="5" t="s">
        <v>106</v>
      </c>
      <c r="B139" s="7" t="s">
        <v>137</v>
      </c>
    </row>
    <row r="140" spans="1:6">
      <c r="B140" s="7" t="s">
        <v>131</v>
      </c>
      <c r="C140" s="7" t="s">
        <v>24</v>
      </c>
      <c r="D140" s="8">
        <v>115</v>
      </c>
      <c r="E140" s="2"/>
      <c r="F140" s="8">
        <f>D140*E140</f>
        <v>0</v>
      </c>
    </row>
    <row r="142" spans="1:6">
      <c r="A142" s="5" t="s">
        <v>180</v>
      </c>
      <c r="B142" s="7" t="s">
        <v>137</v>
      </c>
    </row>
    <row r="143" spans="1:6">
      <c r="B143" s="7" t="s">
        <v>188</v>
      </c>
      <c r="C143" s="7" t="s">
        <v>24</v>
      </c>
      <c r="D143" s="8">
        <v>310</v>
      </c>
      <c r="E143" s="2"/>
      <c r="F143" s="8">
        <f>D143*E143</f>
        <v>0</v>
      </c>
    </row>
    <row r="144" spans="1:6" ht="17" thickBot="1"/>
    <row r="145" spans="1:6" ht="17" thickBot="1">
      <c r="A145" s="11"/>
      <c r="B145" s="12" t="s">
        <v>40</v>
      </c>
      <c r="C145" s="13"/>
      <c r="D145" s="14"/>
      <c r="E145" s="4"/>
      <c r="F145" s="15">
        <f>SUM(F95:F144)</f>
        <v>0</v>
      </c>
    </row>
    <row r="146" spans="1:6">
      <c r="A146" s="11"/>
    </row>
    <row r="147" spans="1:6">
      <c r="A147" s="11" t="s">
        <v>52</v>
      </c>
      <c r="B147" s="10" t="s">
        <v>53</v>
      </c>
    </row>
    <row r="148" spans="1:6">
      <c r="A148" s="11"/>
      <c r="B148" s="10"/>
    </row>
    <row r="149" spans="1:6">
      <c r="A149" s="5" t="s">
        <v>100</v>
      </c>
      <c r="B149" s="7" t="s">
        <v>55</v>
      </c>
    </row>
    <row r="150" spans="1:6">
      <c r="B150" s="7" t="s">
        <v>56</v>
      </c>
    </row>
    <row r="151" spans="1:6">
      <c r="B151" s="7" t="s">
        <v>57</v>
      </c>
    </row>
    <row r="152" spans="1:6">
      <c r="B152" s="7" t="s">
        <v>170</v>
      </c>
      <c r="C152" s="7" t="s">
        <v>24</v>
      </c>
      <c r="D152" s="8">
        <v>3</v>
      </c>
      <c r="E152" s="2"/>
      <c r="F152" s="8">
        <f>D152*E152</f>
        <v>0</v>
      </c>
    </row>
    <row r="153" spans="1:6">
      <c r="A153" s="11"/>
      <c r="B153" s="10"/>
    </row>
    <row r="154" spans="1:6">
      <c r="A154" s="5" t="s">
        <v>101</v>
      </c>
      <c r="B154" s="7" t="s">
        <v>55</v>
      </c>
    </row>
    <row r="155" spans="1:6">
      <c r="B155" s="7" t="s">
        <v>56</v>
      </c>
    </row>
    <row r="156" spans="1:6">
      <c r="B156" s="7" t="s">
        <v>57</v>
      </c>
    </row>
    <row r="157" spans="1:6">
      <c r="B157" s="7" t="s">
        <v>145</v>
      </c>
      <c r="C157" s="7" t="s">
        <v>24</v>
      </c>
      <c r="D157" s="8">
        <v>48</v>
      </c>
      <c r="E157" s="2"/>
      <c r="F157" s="8">
        <f>D157*E157</f>
        <v>0</v>
      </c>
    </row>
    <row r="159" spans="1:6">
      <c r="A159" s="5" t="s">
        <v>102</v>
      </c>
      <c r="B159" s="7" t="s">
        <v>312</v>
      </c>
    </row>
    <row r="160" spans="1:6">
      <c r="B160" s="7" t="s">
        <v>159</v>
      </c>
      <c r="C160" s="7" t="s">
        <v>10</v>
      </c>
      <c r="D160" s="8">
        <v>6</v>
      </c>
      <c r="E160" s="2"/>
      <c r="F160" s="8">
        <f>D160*E160</f>
        <v>0</v>
      </c>
    </row>
    <row r="162" spans="1:6">
      <c r="A162" s="5" t="s">
        <v>103</v>
      </c>
      <c r="B162" s="7" t="s">
        <v>126</v>
      </c>
    </row>
    <row r="163" spans="1:6">
      <c r="B163" s="7" t="s">
        <v>108</v>
      </c>
      <c r="C163" s="7" t="s">
        <v>10</v>
      </c>
      <c r="D163" s="8">
        <v>4</v>
      </c>
      <c r="E163" s="2"/>
      <c r="F163" s="8">
        <f>D163*E163</f>
        <v>0</v>
      </c>
    </row>
    <row r="165" spans="1:6">
      <c r="A165" s="5" t="s">
        <v>172</v>
      </c>
      <c r="B165" s="7" t="s">
        <v>165</v>
      </c>
    </row>
    <row r="166" spans="1:6">
      <c r="B166" s="7" t="s">
        <v>244</v>
      </c>
    </row>
    <row r="167" spans="1:6">
      <c r="B167" s="7" t="s">
        <v>245</v>
      </c>
      <c r="C167" s="7" t="s">
        <v>24</v>
      </c>
      <c r="D167" s="8">
        <v>6</v>
      </c>
      <c r="E167" s="2"/>
      <c r="F167" s="8">
        <f>D167*E167</f>
        <v>0</v>
      </c>
    </row>
    <row r="170" spans="1:6">
      <c r="A170" s="5" t="s">
        <v>173</v>
      </c>
      <c r="B170" s="7" t="s">
        <v>165</v>
      </c>
    </row>
    <row r="171" spans="1:6">
      <c r="B171" s="7" t="s">
        <v>246</v>
      </c>
    </row>
    <row r="172" spans="1:6">
      <c r="B172" s="7" t="s">
        <v>247</v>
      </c>
      <c r="C172" s="7" t="s">
        <v>24</v>
      </c>
      <c r="D172" s="8">
        <v>8</v>
      </c>
      <c r="E172" s="2"/>
      <c r="F172" s="8">
        <f>D172*E172</f>
        <v>0</v>
      </c>
    </row>
    <row r="173" spans="1:6" ht="17" thickBot="1"/>
    <row r="174" spans="1:6" ht="17" thickBot="1">
      <c r="A174" s="11"/>
      <c r="B174" s="12" t="s">
        <v>54</v>
      </c>
      <c r="C174" s="13"/>
      <c r="D174" s="14"/>
      <c r="E174" s="4"/>
      <c r="F174" s="15">
        <f>SUM(F147:F173)</f>
        <v>0</v>
      </c>
    </row>
    <row r="175" spans="1:6">
      <c r="A175" s="11"/>
    </row>
    <row r="176" spans="1:6">
      <c r="A176" s="11" t="s">
        <v>71</v>
      </c>
      <c r="B176" s="10" t="s">
        <v>67</v>
      </c>
    </row>
    <row r="177" spans="1:6">
      <c r="A177" s="11"/>
      <c r="B177" s="10"/>
    </row>
    <row r="178" spans="1:6">
      <c r="A178" s="5" t="s">
        <v>72</v>
      </c>
      <c r="B178" s="7" t="s">
        <v>55</v>
      </c>
    </row>
    <row r="179" spans="1:6">
      <c r="B179" s="7" t="s">
        <v>56</v>
      </c>
    </row>
    <row r="180" spans="1:6">
      <c r="B180" s="7" t="s">
        <v>220</v>
      </c>
    </row>
    <row r="181" spans="1:6">
      <c r="B181" s="7" t="s">
        <v>171</v>
      </c>
    </row>
    <row r="182" spans="1:6">
      <c r="B182" s="7" t="s">
        <v>119</v>
      </c>
    </row>
    <row r="183" spans="1:6">
      <c r="B183" s="7" t="s">
        <v>120</v>
      </c>
      <c r="C183" s="7" t="s">
        <v>24</v>
      </c>
      <c r="D183" s="8">
        <v>227</v>
      </c>
      <c r="E183" s="2"/>
      <c r="F183" s="8">
        <f>D183*E183</f>
        <v>0</v>
      </c>
    </row>
    <row r="185" spans="1:6">
      <c r="A185" s="5" t="s">
        <v>73</v>
      </c>
      <c r="B185" s="7" t="s">
        <v>55</v>
      </c>
    </row>
    <row r="186" spans="1:6">
      <c r="B186" s="7" t="s">
        <v>56</v>
      </c>
    </row>
    <row r="187" spans="1:6">
      <c r="B187" s="7" t="s">
        <v>220</v>
      </c>
    </row>
    <row r="188" spans="1:6">
      <c r="B188" s="7" t="s">
        <v>121</v>
      </c>
    </row>
    <row r="189" spans="1:6">
      <c r="B189" s="7" t="s">
        <v>119</v>
      </c>
    </row>
    <row r="190" spans="1:6">
      <c r="B190" s="7" t="s">
        <v>120</v>
      </c>
      <c r="C190" s="7" t="s">
        <v>24</v>
      </c>
      <c r="D190" s="8">
        <v>15</v>
      </c>
      <c r="E190" s="2"/>
      <c r="F190" s="8">
        <f>D190*E190</f>
        <v>0</v>
      </c>
    </row>
    <row r="192" spans="1:6">
      <c r="A192" s="5" t="s">
        <v>110</v>
      </c>
      <c r="B192" s="7" t="s">
        <v>55</v>
      </c>
    </row>
    <row r="193" spans="1:6">
      <c r="B193" s="7" t="s">
        <v>56</v>
      </c>
    </row>
    <row r="194" spans="1:6">
      <c r="B194" s="7" t="s">
        <v>192</v>
      </c>
    </row>
    <row r="195" spans="1:6">
      <c r="B195" s="7" t="s">
        <v>219</v>
      </c>
    </row>
    <row r="196" spans="1:6">
      <c r="B196" s="7" t="s">
        <v>119</v>
      </c>
    </row>
    <row r="197" spans="1:6">
      <c r="B197" s="7" t="s">
        <v>120</v>
      </c>
      <c r="C197" s="7" t="s">
        <v>24</v>
      </c>
      <c r="D197" s="8">
        <v>44</v>
      </c>
      <c r="E197" s="2"/>
      <c r="F197" s="8">
        <f>D197*E197</f>
        <v>0</v>
      </c>
    </row>
    <row r="199" spans="1:6">
      <c r="A199" s="5" t="s">
        <v>74</v>
      </c>
      <c r="B199" s="7" t="s">
        <v>153</v>
      </c>
    </row>
    <row r="200" spans="1:6">
      <c r="B200" s="7" t="s">
        <v>154</v>
      </c>
    </row>
    <row r="201" spans="1:6">
      <c r="B201" s="7" t="s">
        <v>127</v>
      </c>
      <c r="C201" s="7" t="s">
        <v>10</v>
      </c>
      <c r="D201" s="8">
        <v>3</v>
      </c>
      <c r="E201" s="2"/>
      <c r="F201" s="8">
        <f>D201*E201</f>
        <v>0</v>
      </c>
    </row>
    <row r="203" spans="1:6">
      <c r="A203" s="5" t="s">
        <v>75</v>
      </c>
      <c r="B203" s="7" t="s">
        <v>153</v>
      </c>
    </row>
    <row r="204" spans="1:6">
      <c r="B204" s="7" t="s">
        <v>138</v>
      </c>
    </row>
    <row r="205" spans="1:6">
      <c r="B205" s="7" t="s">
        <v>127</v>
      </c>
      <c r="C205" s="7" t="s">
        <v>10</v>
      </c>
      <c r="D205" s="8">
        <v>5</v>
      </c>
      <c r="E205" s="2"/>
      <c r="F205" s="8">
        <f>D205*E205</f>
        <v>0</v>
      </c>
    </row>
    <row r="207" spans="1:6">
      <c r="A207" s="5" t="s">
        <v>104</v>
      </c>
      <c r="B207" s="7" t="s">
        <v>153</v>
      </c>
    </row>
    <row r="208" spans="1:6">
      <c r="B208" s="7" t="s">
        <v>199</v>
      </c>
    </row>
    <row r="209" spans="1:6">
      <c r="B209" s="7" t="s">
        <v>127</v>
      </c>
      <c r="C209" s="7" t="s">
        <v>10</v>
      </c>
      <c r="D209" s="8">
        <v>9</v>
      </c>
      <c r="E209" s="2"/>
      <c r="F209" s="8">
        <f>D209*E209</f>
        <v>0</v>
      </c>
    </row>
    <row r="211" spans="1:6">
      <c r="A211" s="5" t="s">
        <v>76</v>
      </c>
      <c r="B211" s="7" t="s">
        <v>201</v>
      </c>
    </row>
    <row r="212" spans="1:6">
      <c r="B212" s="7" t="s">
        <v>138</v>
      </c>
    </row>
    <row r="213" spans="1:6">
      <c r="B213" s="7" t="s">
        <v>127</v>
      </c>
      <c r="C213" s="7" t="s">
        <v>10</v>
      </c>
      <c r="D213" s="8">
        <v>15</v>
      </c>
      <c r="E213" s="2"/>
      <c r="F213" s="8">
        <f>D213*E213</f>
        <v>0</v>
      </c>
    </row>
    <row r="215" spans="1:6">
      <c r="A215" s="5" t="s">
        <v>109</v>
      </c>
      <c r="B215" s="7" t="s">
        <v>201</v>
      </c>
    </row>
    <row r="216" spans="1:6">
      <c r="B216" s="7" t="s">
        <v>200</v>
      </c>
    </row>
    <row r="217" spans="1:6">
      <c r="B217" s="7" t="s">
        <v>127</v>
      </c>
      <c r="C217" s="7" t="s">
        <v>10</v>
      </c>
      <c r="D217" s="8">
        <v>5</v>
      </c>
      <c r="E217" s="2"/>
      <c r="F217" s="8">
        <f>D217*E217</f>
        <v>0</v>
      </c>
    </row>
    <row r="219" spans="1:6">
      <c r="A219" s="5" t="s">
        <v>105</v>
      </c>
      <c r="B219" s="7" t="s">
        <v>249</v>
      </c>
    </row>
    <row r="220" spans="1:6">
      <c r="B220" s="7" t="s">
        <v>275</v>
      </c>
      <c r="C220" s="7" t="s">
        <v>10</v>
      </c>
      <c r="D220" s="8">
        <v>2</v>
      </c>
      <c r="E220" s="2"/>
      <c r="F220" s="8">
        <f>D220*E220</f>
        <v>0</v>
      </c>
    </row>
    <row r="222" spans="1:6">
      <c r="A222" s="5" t="s">
        <v>77</v>
      </c>
      <c r="B222" s="7" t="s">
        <v>249</v>
      </c>
    </row>
    <row r="223" spans="1:6">
      <c r="B223" s="7" t="s">
        <v>276</v>
      </c>
    </row>
    <row r="224" spans="1:6">
      <c r="B224" s="7" t="s">
        <v>251</v>
      </c>
    </row>
    <row r="225" spans="1:6">
      <c r="B225" s="7" t="s">
        <v>250</v>
      </c>
      <c r="C225" s="7" t="s">
        <v>10</v>
      </c>
      <c r="D225" s="8">
        <v>3</v>
      </c>
      <c r="E225" s="2"/>
      <c r="F225" s="8">
        <f>D225*E225</f>
        <v>0</v>
      </c>
    </row>
    <row r="226" spans="1:6">
      <c r="A226" s="5" t="s">
        <v>78</v>
      </c>
      <c r="B226" s="7" t="s">
        <v>202</v>
      </c>
    </row>
    <row r="227" spans="1:6">
      <c r="B227" s="7" t="s">
        <v>278</v>
      </c>
    </row>
    <row r="228" spans="1:6">
      <c r="B228" s="7" t="s">
        <v>277</v>
      </c>
      <c r="C228" s="7" t="s">
        <v>10</v>
      </c>
      <c r="D228" s="8">
        <v>2</v>
      </c>
      <c r="E228" s="2"/>
      <c r="F228" s="8">
        <f>D228*E228</f>
        <v>0</v>
      </c>
    </row>
    <row r="230" spans="1:6">
      <c r="A230" s="5" t="s">
        <v>182</v>
      </c>
      <c r="B230" s="7" t="s">
        <v>310</v>
      </c>
    </row>
    <row r="231" spans="1:6">
      <c r="B231" s="7" t="s">
        <v>248</v>
      </c>
      <c r="C231" s="7" t="s">
        <v>10</v>
      </c>
      <c r="D231" s="8">
        <v>2</v>
      </c>
      <c r="E231" s="2"/>
      <c r="F231" s="8">
        <f>D231*E231</f>
        <v>0</v>
      </c>
    </row>
    <row r="233" spans="1:6">
      <c r="A233" s="5" t="s">
        <v>183</v>
      </c>
      <c r="B233" s="7" t="s">
        <v>313</v>
      </c>
    </row>
    <row r="234" spans="1:6">
      <c r="B234" s="7" t="s">
        <v>279</v>
      </c>
      <c r="C234" s="7" t="s">
        <v>10</v>
      </c>
      <c r="D234" s="8">
        <v>2</v>
      </c>
      <c r="E234" s="2"/>
      <c r="F234" s="8">
        <f>D234*E234</f>
        <v>0</v>
      </c>
    </row>
    <row r="236" spans="1:6">
      <c r="A236" s="5" t="s">
        <v>203</v>
      </c>
      <c r="B236" s="7" t="s">
        <v>256</v>
      </c>
    </row>
    <row r="237" spans="1:6">
      <c r="B237" s="7" t="s">
        <v>257</v>
      </c>
      <c r="C237" s="7" t="s">
        <v>10</v>
      </c>
      <c r="D237" s="8">
        <v>1</v>
      </c>
      <c r="E237" s="2"/>
      <c r="F237" s="8">
        <f>D237*E237</f>
        <v>0</v>
      </c>
    </row>
    <row r="239" spans="1:6">
      <c r="A239" s="5" t="s">
        <v>208</v>
      </c>
      <c r="B239" s="7" t="s">
        <v>258</v>
      </c>
    </row>
    <row r="240" spans="1:6">
      <c r="B240" s="7" t="s">
        <v>259</v>
      </c>
    </row>
    <row r="241" spans="1:6">
      <c r="B241" s="7" t="s">
        <v>260</v>
      </c>
    </row>
    <row r="242" spans="1:6">
      <c r="B242" s="7" t="s">
        <v>261</v>
      </c>
    </row>
    <row r="243" spans="1:6">
      <c r="B243" s="7" t="s">
        <v>263</v>
      </c>
      <c r="C243" s="7" t="s">
        <v>10</v>
      </c>
      <c r="D243" s="8">
        <v>1</v>
      </c>
      <c r="E243" s="2"/>
      <c r="F243" s="8">
        <f>D243*E243</f>
        <v>0</v>
      </c>
    </row>
    <row r="244" spans="1:6">
      <c r="B244" s="7" t="s">
        <v>262</v>
      </c>
      <c r="C244" s="7" t="s">
        <v>10</v>
      </c>
      <c r="D244" s="8">
        <v>1</v>
      </c>
      <c r="E244" s="2"/>
      <c r="F244" s="8">
        <f>D244*E244</f>
        <v>0</v>
      </c>
    </row>
    <row r="246" spans="1:6">
      <c r="A246" s="5" t="s">
        <v>204</v>
      </c>
      <c r="B246" s="7" t="s">
        <v>193</v>
      </c>
    </row>
    <row r="247" spans="1:6">
      <c r="B247" s="7" t="s">
        <v>194</v>
      </c>
    </row>
    <row r="248" spans="1:6">
      <c r="B248" s="7" t="s">
        <v>195</v>
      </c>
    </row>
    <row r="249" spans="1:6">
      <c r="B249" s="7" t="s">
        <v>196</v>
      </c>
      <c r="C249" s="7" t="s">
        <v>10</v>
      </c>
      <c r="D249" s="8">
        <v>3</v>
      </c>
      <c r="E249" s="2"/>
      <c r="F249" s="8">
        <f>D249*E249</f>
        <v>0</v>
      </c>
    </row>
    <row r="251" spans="1:6">
      <c r="A251" s="5" t="s">
        <v>205</v>
      </c>
      <c r="B251" s="7" t="s">
        <v>314</v>
      </c>
    </row>
    <row r="252" spans="1:6">
      <c r="B252" s="7" t="s">
        <v>176</v>
      </c>
    </row>
    <row r="253" spans="1:6">
      <c r="B253" s="7" t="s">
        <v>177</v>
      </c>
      <c r="C253" s="7" t="s">
        <v>10</v>
      </c>
      <c r="D253" s="8">
        <v>27</v>
      </c>
      <c r="E253" s="2"/>
      <c r="F253" s="8">
        <f>D253*E253</f>
        <v>0</v>
      </c>
    </row>
    <row r="254" spans="1:6" ht="17" thickBot="1"/>
    <row r="255" spans="1:6" ht="17" thickBot="1">
      <c r="A255" s="11"/>
      <c r="B255" s="12" t="s">
        <v>68</v>
      </c>
      <c r="C255" s="13"/>
      <c r="D255" s="14"/>
      <c r="E255" s="4"/>
      <c r="F255" s="15">
        <f>SUM(F176:F254)</f>
        <v>0</v>
      </c>
    </row>
    <row r="256" spans="1:6">
      <c r="A256" s="11"/>
    </row>
    <row r="257" spans="1:6">
      <c r="A257" s="11" t="s">
        <v>79</v>
      </c>
      <c r="B257" s="10" t="s">
        <v>58</v>
      </c>
    </row>
    <row r="258" spans="1:6">
      <c r="A258" s="11"/>
      <c r="B258" s="10"/>
    </row>
    <row r="259" spans="1:6">
      <c r="A259" s="5" t="s">
        <v>80</v>
      </c>
      <c r="B259" s="7" t="s">
        <v>167</v>
      </c>
    </row>
    <row r="260" spans="1:6">
      <c r="B260" s="7" t="s">
        <v>168</v>
      </c>
    </row>
    <row r="261" spans="1:6">
      <c r="B261" s="7" t="s">
        <v>265</v>
      </c>
    </row>
    <row r="262" spans="1:6">
      <c r="A262" s="11"/>
      <c r="B262" s="7" t="s">
        <v>266</v>
      </c>
      <c r="C262" s="7" t="s">
        <v>10</v>
      </c>
      <c r="D262" s="8">
        <v>2</v>
      </c>
      <c r="E262" s="2"/>
      <c r="F262" s="8">
        <f>D262*E262</f>
        <v>0</v>
      </c>
    </row>
    <row r="263" spans="1:6">
      <c r="A263" s="11"/>
    </row>
    <row r="264" spans="1:6">
      <c r="A264" s="5" t="s">
        <v>81</v>
      </c>
      <c r="B264" s="7" t="s">
        <v>155</v>
      </c>
    </row>
    <row r="265" spans="1:6">
      <c r="B265" s="7" t="s">
        <v>162</v>
      </c>
    </row>
    <row r="266" spans="1:6">
      <c r="B266" s="7" t="s">
        <v>152</v>
      </c>
      <c r="C266" s="7" t="s">
        <v>10</v>
      </c>
      <c r="D266" s="8">
        <v>1</v>
      </c>
      <c r="E266" s="2"/>
      <c r="F266" s="8">
        <f>D266*E266</f>
        <v>0</v>
      </c>
    </row>
    <row r="268" spans="1:6">
      <c r="A268" s="5" t="s">
        <v>139</v>
      </c>
      <c r="B268" s="7" t="s">
        <v>189</v>
      </c>
    </row>
    <row r="269" spans="1:6">
      <c r="B269" s="7" t="s">
        <v>191</v>
      </c>
    </row>
    <row r="270" spans="1:6">
      <c r="B270" s="7" t="s">
        <v>190</v>
      </c>
      <c r="C270" s="7" t="s">
        <v>24</v>
      </c>
      <c r="D270" s="8">
        <v>10</v>
      </c>
      <c r="E270" s="2"/>
      <c r="F270" s="8">
        <f>D270*E270</f>
        <v>0</v>
      </c>
    </row>
    <row r="272" spans="1:6">
      <c r="A272" s="5" t="s">
        <v>82</v>
      </c>
      <c r="B272" s="7" t="s">
        <v>231</v>
      </c>
    </row>
    <row r="273" spans="1:6">
      <c r="B273" s="7" t="s">
        <v>232</v>
      </c>
    </row>
    <row r="274" spans="1:6">
      <c r="B274" s="7" t="s">
        <v>233</v>
      </c>
      <c r="C274" s="7" t="s">
        <v>6</v>
      </c>
      <c r="D274" s="8">
        <v>9</v>
      </c>
      <c r="E274" s="2"/>
      <c r="F274" s="8">
        <f>D274*E274</f>
        <v>0</v>
      </c>
    </row>
    <row r="276" spans="1:6">
      <c r="A276" s="5" t="s">
        <v>83</v>
      </c>
      <c r="B276" s="7" t="s">
        <v>149</v>
      </c>
    </row>
    <row r="277" spans="1:6">
      <c r="B277" s="7" t="s">
        <v>150</v>
      </c>
    </row>
    <row r="278" spans="1:6">
      <c r="B278" s="7" t="s">
        <v>151</v>
      </c>
      <c r="C278" s="7" t="s">
        <v>6</v>
      </c>
      <c r="D278" s="8">
        <v>5</v>
      </c>
      <c r="E278" s="2"/>
      <c r="F278" s="8">
        <f>D278*E278</f>
        <v>0</v>
      </c>
    </row>
    <row r="282" spans="1:6">
      <c r="A282" s="5" t="s">
        <v>84</v>
      </c>
      <c r="B282" s="7" t="s">
        <v>149</v>
      </c>
    </row>
    <row r="283" spans="1:6">
      <c r="B283" s="7" t="s">
        <v>234</v>
      </c>
    </row>
    <row r="284" spans="1:6">
      <c r="B284" s="7" t="s">
        <v>235</v>
      </c>
      <c r="C284" s="7" t="s">
        <v>6</v>
      </c>
      <c r="D284" s="8">
        <v>48</v>
      </c>
      <c r="E284" s="2"/>
      <c r="F284" s="8">
        <f>D284*E284</f>
        <v>0</v>
      </c>
    </row>
    <row r="286" spans="1:6">
      <c r="A286" s="5" t="s">
        <v>114</v>
      </c>
      <c r="B286" s="7" t="s">
        <v>267</v>
      </c>
    </row>
    <row r="287" spans="1:6">
      <c r="B287" s="7" t="s">
        <v>268</v>
      </c>
    </row>
    <row r="288" spans="1:6">
      <c r="B288" s="7" t="s">
        <v>269</v>
      </c>
      <c r="C288" s="7" t="s">
        <v>24</v>
      </c>
      <c r="D288" s="8">
        <v>69</v>
      </c>
      <c r="E288" s="2"/>
      <c r="F288" s="8">
        <f>D288*E288</f>
        <v>0</v>
      </c>
    </row>
    <row r="290" spans="1:6">
      <c r="A290" s="5" t="s">
        <v>197</v>
      </c>
      <c r="B290" s="7" t="s">
        <v>270</v>
      </c>
    </row>
    <row r="291" spans="1:6">
      <c r="B291" s="7" t="s">
        <v>272</v>
      </c>
    </row>
    <row r="292" spans="1:6">
      <c r="B292" s="7" t="s">
        <v>271</v>
      </c>
      <c r="C292" s="7" t="s">
        <v>24</v>
      </c>
      <c r="D292" s="8">
        <v>22</v>
      </c>
      <c r="E292" s="2"/>
      <c r="F292" s="8">
        <f>D292*E292</f>
        <v>0</v>
      </c>
    </row>
    <row r="294" spans="1:6">
      <c r="A294" s="5" t="s">
        <v>198</v>
      </c>
      <c r="B294" s="7" t="s">
        <v>273</v>
      </c>
    </row>
    <row r="295" spans="1:6">
      <c r="B295" s="7" t="s">
        <v>274</v>
      </c>
    </row>
    <row r="296" spans="1:6">
      <c r="B296" s="7" t="s">
        <v>271</v>
      </c>
      <c r="C296" s="7" t="s">
        <v>24</v>
      </c>
      <c r="D296" s="8">
        <v>80</v>
      </c>
      <c r="E296" s="2"/>
      <c r="F296" s="8">
        <f>D296*E296</f>
        <v>0</v>
      </c>
    </row>
    <row r="298" spans="1:6">
      <c r="A298" s="5" t="s">
        <v>280</v>
      </c>
      <c r="B298" s="7" t="s">
        <v>236</v>
      </c>
    </row>
    <row r="299" spans="1:6">
      <c r="B299" s="7" t="s">
        <v>237</v>
      </c>
    </row>
    <row r="300" spans="1:6">
      <c r="B300" s="7" t="s">
        <v>264</v>
      </c>
      <c r="C300" s="7" t="s">
        <v>10</v>
      </c>
      <c r="D300" s="8">
        <v>1</v>
      </c>
      <c r="E300" s="2"/>
      <c r="F300" s="8">
        <f>D300*E300</f>
        <v>0</v>
      </c>
    </row>
    <row r="301" spans="1:6" ht="17" thickBot="1"/>
    <row r="302" spans="1:6" ht="17" thickBot="1">
      <c r="A302" s="11"/>
      <c r="B302" s="12" t="s">
        <v>59</v>
      </c>
      <c r="C302" s="13"/>
      <c r="D302" s="14"/>
      <c r="E302" s="4"/>
      <c r="F302" s="15">
        <f>SUM(F257:F301)</f>
        <v>0</v>
      </c>
    </row>
    <row r="303" spans="1:6">
      <c r="A303" s="11"/>
    </row>
    <row r="304" spans="1:6">
      <c r="A304" s="11" t="s">
        <v>85</v>
      </c>
      <c r="B304" s="10" t="s">
        <v>281</v>
      </c>
    </row>
    <row r="305" spans="1:6">
      <c r="A305" s="11"/>
      <c r="B305" s="10"/>
    </row>
    <row r="306" spans="1:6">
      <c r="A306" s="5" t="s">
        <v>86</v>
      </c>
      <c r="B306" s="7" t="s">
        <v>282</v>
      </c>
    </row>
    <row r="307" spans="1:6">
      <c r="B307" s="7" t="s">
        <v>283</v>
      </c>
      <c r="C307" s="7" t="s">
        <v>6</v>
      </c>
      <c r="D307" s="8">
        <v>170</v>
      </c>
      <c r="E307" s="2"/>
      <c r="F307" s="8">
        <f>D307*E307</f>
        <v>0</v>
      </c>
    </row>
    <row r="309" spans="1:6">
      <c r="A309" s="5" t="s">
        <v>163</v>
      </c>
      <c r="B309" s="7" t="s">
        <v>308</v>
      </c>
    </row>
    <row r="310" spans="1:6">
      <c r="B310" s="7" t="s">
        <v>284</v>
      </c>
    </row>
    <row r="311" spans="1:6">
      <c r="B311" s="7" t="s">
        <v>285</v>
      </c>
    </row>
    <row r="312" spans="1:6">
      <c r="B312" s="7" t="s">
        <v>286</v>
      </c>
      <c r="C312" s="7" t="s">
        <v>287</v>
      </c>
      <c r="D312" s="8">
        <v>4400</v>
      </c>
      <c r="E312" s="2"/>
      <c r="F312" s="8">
        <f>D312*E312</f>
        <v>0</v>
      </c>
    </row>
    <row r="314" spans="1:6">
      <c r="A314" s="5" t="s">
        <v>174</v>
      </c>
      <c r="B314" s="7" t="s">
        <v>306</v>
      </c>
    </row>
    <row r="315" spans="1:6">
      <c r="B315" s="7" t="s">
        <v>289</v>
      </c>
    </row>
    <row r="316" spans="1:6">
      <c r="B316" s="7" t="s">
        <v>290</v>
      </c>
      <c r="C316" s="7" t="s">
        <v>25</v>
      </c>
      <c r="D316" s="8">
        <v>8</v>
      </c>
      <c r="E316" s="2"/>
      <c r="F316" s="8">
        <f>D316*E316</f>
        <v>0</v>
      </c>
    </row>
    <row r="318" spans="1:6">
      <c r="A318" s="5" t="s">
        <v>175</v>
      </c>
      <c r="B318" s="7" t="s">
        <v>307</v>
      </c>
    </row>
    <row r="319" spans="1:6">
      <c r="B319" s="7" t="s">
        <v>292</v>
      </c>
    </row>
    <row r="320" spans="1:6">
      <c r="B320" s="7" t="s">
        <v>293</v>
      </c>
      <c r="C320" s="7" t="s">
        <v>25</v>
      </c>
      <c r="D320" s="8">
        <v>44</v>
      </c>
      <c r="E320" s="2"/>
      <c r="F320" s="8">
        <f>D320*E320</f>
        <v>0</v>
      </c>
    </row>
    <row r="321" spans="1:6" ht="17" thickBot="1"/>
    <row r="322" spans="1:6" ht="17" thickBot="1">
      <c r="B322" s="12" t="s">
        <v>295</v>
      </c>
      <c r="C322" s="13"/>
      <c r="D322" s="14"/>
      <c r="E322" s="4"/>
      <c r="F322" s="15">
        <f>SUM(F305:F321)</f>
        <v>0</v>
      </c>
    </row>
    <row r="323" spans="1:6">
      <c r="A323" s="11"/>
    </row>
    <row r="324" spans="1:6">
      <c r="A324" s="11" t="s">
        <v>87</v>
      </c>
      <c r="B324" s="10" t="s">
        <v>60</v>
      </c>
    </row>
    <row r="325" spans="1:6">
      <c r="A325" s="11"/>
      <c r="B325" s="10"/>
    </row>
    <row r="326" spans="1:6">
      <c r="A326" s="5" t="s">
        <v>88</v>
      </c>
      <c r="B326" s="7" t="s">
        <v>62</v>
      </c>
    </row>
    <row r="327" spans="1:6">
      <c r="B327" s="7" t="s">
        <v>107</v>
      </c>
      <c r="C327" s="7" t="s">
        <v>24</v>
      </c>
      <c r="D327" s="8">
        <v>242</v>
      </c>
      <c r="E327" s="2"/>
      <c r="F327" s="8">
        <f>D327*E327</f>
        <v>0</v>
      </c>
    </row>
    <row r="329" spans="1:6">
      <c r="A329" s="5" t="s">
        <v>89</v>
      </c>
      <c r="B329" s="7" t="s">
        <v>62</v>
      </c>
    </row>
    <row r="330" spans="1:6">
      <c r="B330" s="7" t="s">
        <v>210</v>
      </c>
      <c r="C330" s="7" t="s">
        <v>10</v>
      </c>
      <c r="D330" s="8">
        <v>44</v>
      </c>
      <c r="E330" s="2"/>
      <c r="F330" s="8">
        <f>D330*E330</f>
        <v>0</v>
      </c>
    </row>
    <row r="332" spans="1:6">
      <c r="A332" s="5" t="s">
        <v>288</v>
      </c>
      <c r="B332" s="7" t="s">
        <v>62</v>
      </c>
    </row>
    <row r="333" spans="1:6">
      <c r="B333" s="7" t="s">
        <v>209</v>
      </c>
      <c r="C333" s="7" t="s">
        <v>10</v>
      </c>
      <c r="D333" s="8">
        <v>30</v>
      </c>
      <c r="E333" s="2"/>
      <c r="F333" s="8">
        <f>D333*E333</f>
        <v>0</v>
      </c>
    </row>
    <row r="335" spans="1:6">
      <c r="A335" s="5" t="s">
        <v>291</v>
      </c>
      <c r="B335" s="7" t="s">
        <v>62</v>
      </c>
    </row>
    <row r="336" spans="1:6">
      <c r="B336" s="7" t="s">
        <v>305</v>
      </c>
      <c r="C336" s="7" t="s">
        <v>10</v>
      </c>
      <c r="D336" s="8">
        <v>1</v>
      </c>
      <c r="E336" s="2"/>
      <c r="F336" s="8">
        <f>D336*E336</f>
        <v>0</v>
      </c>
    </row>
    <row r="338" spans="1:6">
      <c r="A338" s="5" t="s">
        <v>294</v>
      </c>
      <c r="B338" s="7" t="s">
        <v>69</v>
      </c>
    </row>
    <row r="339" spans="1:6">
      <c r="B339" s="7" t="s">
        <v>70</v>
      </c>
      <c r="C339" s="7" t="s">
        <v>24</v>
      </c>
      <c r="D339" s="8">
        <v>286</v>
      </c>
      <c r="E339" s="2"/>
      <c r="F339" s="8">
        <f>D339*E339</f>
        <v>0</v>
      </c>
    </row>
    <row r="341" spans="1:6">
      <c r="A341" s="5" t="s">
        <v>296</v>
      </c>
      <c r="B341" s="7" t="s">
        <v>122</v>
      </c>
    </row>
    <row r="342" spans="1:6">
      <c r="B342" s="7" t="s">
        <v>123</v>
      </c>
      <c r="C342" s="7" t="s">
        <v>24</v>
      </c>
      <c r="D342" s="8">
        <v>286</v>
      </c>
      <c r="E342" s="2"/>
      <c r="F342" s="8">
        <f>D342*E342</f>
        <v>0</v>
      </c>
    </row>
    <row r="344" spans="1:6">
      <c r="A344" s="5" t="s">
        <v>297</v>
      </c>
      <c r="B344" s="7" t="s">
        <v>124</v>
      </c>
    </row>
    <row r="345" spans="1:6">
      <c r="B345" s="7" t="s">
        <v>125</v>
      </c>
      <c r="C345" s="7" t="s">
        <v>6</v>
      </c>
      <c r="D345" s="8">
        <v>1745</v>
      </c>
      <c r="E345" s="2"/>
      <c r="F345" s="8">
        <f>D345*E345</f>
        <v>0</v>
      </c>
    </row>
    <row r="347" spans="1:6">
      <c r="A347" s="5" t="s">
        <v>298</v>
      </c>
      <c r="B347" s="7" t="s">
        <v>116</v>
      </c>
      <c r="C347" s="7" t="s">
        <v>63</v>
      </c>
      <c r="D347" s="8">
        <v>20</v>
      </c>
      <c r="E347" s="2"/>
      <c r="F347" s="8">
        <f>D347*E347</f>
        <v>0</v>
      </c>
    </row>
    <row r="349" spans="1:6">
      <c r="A349" s="5" t="s">
        <v>299</v>
      </c>
      <c r="B349" s="7" t="s">
        <v>117</v>
      </c>
      <c r="C349" s="7" t="s">
        <v>63</v>
      </c>
      <c r="D349" s="8">
        <v>10</v>
      </c>
      <c r="E349" s="2"/>
      <c r="F349" s="8">
        <f>D349*E349</f>
        <v>0</v>
      </c>
    </row>
    <row r="351" spans="1:6">
      <c r="A351" s="5" t="s">
        <v>300</v>
      </c>
      <c r="B351" s="7" t="s">
        <v>160</v>
      </c>
      <c r="C351" s="7" t="s">
        <v>10</v>
      </c>
      <c r="D351" s="8">
        <v>1</v>
      </c>
      <c r="E351" s="2"/>
      <c r="F351" s="8">
        <f>D351*E351</f>
        <v>0</v>
      </c>
    </row>
    <row r="352" spans="1:6" ht="17" thickBot="1">
      <c r="A352" s="11"/>
      <c r="B352" s="10"/>
    </row>
    <row r="353" spans="1:6" ht="17" thickBot="1">
      <c r="A353" s="11"/>
      <c r="B353" s="12" t="s">
        <v>61</v>
      </c>
      <c r="C353" s="13"/>
      <c r="D353" s="14"/>
      <c r="E353" s="4"/>
      <c r="F353" s="15">
        <f>SUM(F324:F352)</f>
        <v>0</v>
      </c>
    </row>
    <row r="354" spans="1:6">
      <c r="A354" s="11"/>
    </row>
    <row r="355" spans="1:6">
      <c r="A355" s="11" t="s">
        <v>301</v>
      </c>
      <c r="B355" s="10" t="s">
        <v>64</v>
      </c>
    </row>
    <row r="356" spans="1:6">
      <c r="A356" s="11"/>
      <c r="B356" s="10"/>
    </row>
    <row r="357" spans="1:6">
      <c r="A357" s="5" t="s">
        <v>302</v>
      </c>
      <c r="B357" s="7" t="s">
        <v>130</v>
      </c>
      <c r="C357" s="7" t="s">
        <v>6</v>
      </c>
      <c r="D357" s="8">
        <v>1745</v>
      </c>
      <c r="E357" s="2"/>
      <c r="F357" s="8">
        <f>D357*E357</f>
        <v>0</v>
      </c>
    </row>
    <row r="359" spans="1:6">
      <c r="A359" s="5" t="s">
        <v>303</v>
      </c>
      <c r="B359" s="7" t="s">
        <v>66</v>
      </c>
    </row>
    <row r="360" spans="1:6">
      <c r="B360" s="7" t="s">
        <v>90</v>
      </c>
    </row>
    <row r="361" spans="1:6">
      <c r="B361" s="7" t="s">
        <v>91</v>
      </c>
      <c r="C361" s="7" t="s">
        <v>16</v>
      </c>
      <c r="D361" s="8">
        <v>0.1</v>
      </c>
      <c r="E361" s="2"/>
      <c r="F361" s="8">
        <f>D361*E361</f>
        <v>0</v>
      </c>
    </row>
    <row r="362" spans="1:6" ht="17" thickBot="1">
      <c r="A362" s="11"/>
      <c r="B362" s="10"/>
    </row>
    <row r="363" spans="1:6" ht="17" thickBot="1">
      <c r="A363" s="11"/>
      <c r="B363" s="12" t="s">
        <v>65</v>
      </c>
      <c r="C363" s="13"/>
      <c r="D363" s="14"/>
      <c r="E363" s="4"/>
      <c r="F363" s="15">
        <f>SUM(F355:F362)</f>
        <v>0</v>
      </c>
    </row>
    <row r="364" spans="1:6">
      <c r="A364" s="11"/>
    </row>
    <row r="365" spans="1:6">
      <c r="A365" s="11"/>
    </row>
    <row r="366" spans="1:6">
      <c r="A366" s="11"/>
      <c r="B366" s="10" t="s">
        <v>132</v>
      </c>
    </row>
    <row r="367" spans="1:6">
      <c r="A367" s="11"/>
      <c r="B367" s="10"/>
    </row>
    <row r="368" spans="1:6">
      <c r="A368" s="16" t="str">
        <f>A6</f>
        <v>1.00</v>
      </c>
      <c r="B368" s="17" t="str">
        <f>B6</f>
        <v>PREDDELA</v>
      </c>
      <c r="F368" s="8">
        <f>F52</f>
        <v>0</v>
      </c>
    </row>
    <row r="369" spans="1:6">
      <c r="A369" s="16"/>
      <c r="B369" s="17"/>
    </row>
    <row r="370" spans="1:6">
      <c r="A370" s="16" t="str">
        <f>A54</f>
        <v xml:space="preserve"> 2.00</v>
      </c>
      <c r="B370" s="17" t="str">
        <f>B54</f>
        <v xml:space="preserve">ZEMELJSKA DELA </v>
      </c>
      <c r="F370" s="8">
        <f>F93</f>
        <v>0</v>
      </c>
    </row>
    <row r="371" spans="1:6">
      <c r="A371" s="16"/>
      <c r="B371" s="17"/>
    </row>
    <row r="372" spans="1:6">
      <c r="A372" s="16" t="str">
        <f>A95</f>
        <v xml:space="preserve"> 3.00</v>
      </c>
      <c r="B372" s="17" t="str">
        <f>B95</f>
        <v>VOZIŠČNE KONSTRUKCIJE</v>
      </c>
      <c r="F372" s="8">
        <f>F145</f>
        <v>0</v>
      </c>
    </row>
    <row r="373" spans="1:6">
      <c r="A373" s="16"/>
      <c r="B373" s="17"/>
    </row>
    <row r="374" spans="1:6">
      <c r="A374" s="16" t="str">
        <f>A147</f>
        <v xml:space="preserve"> 4.00</v>
      </c>
      <c r="B374" s="17" t="str">
        <f>B147</f>
        <v>ODVODNJAVANJE</v>
      </c>
      <c r="F374" s="8">
        <f>F174</f>
        <v>0</v>
      </c>
    </row>
    <row r="375" spans="1:6">
      <c r="A375" s="16"/>
      <c r="B375" s="17"/>
    </row>
    <row r="376" spans="1:6">
      <c r="A376" s="16" t="str">
        <f>A176</f>
        <v>5.00</v>
      </c>
      <c r="B376" s="17" t="str">
        <f>B176</f>
        <v>KANALIZACIJA</v>
      </c>
      <c r="F376" s="8">
        <f>F255</f>
        <v>0</v>
      </c>
    </row>
    <row r="377" spans="1:6">
      <c r="A377" s="16"/>
      <c r="B377" s="17"/>
    </row>
    <row r="378" spans="1:6">
      <c r="A378" s="16" t="str">
        <f>A257</f>
        <v>6.00</v>
      </c>
      <c r="B378" s="17" t="str">
        <f>B257</f>
        <v>OPREMA</v>
      </c>
      <c r="F378" s="8">
        <f>F302</f>
        <v>0</v>
      </c>
    </row>
    <row r="379" spans="1:6">
      <c r="A379" s="16"/>
      <c r="B379" s="17"/>
    </row>
    <row r="380" spans="1:6">
      <c r="A380" s="16" t="s">
        <v>85</v>
      </c>
      <c r="B380" s="17" t="s">
        <v>304</v>
      </c>
      <c r="F380" s="8">
        <f>F322</f>
        <v>0</v>
      </c>
    </row>
    <row r="381" spans="1:6">
      <c r="A381" s="16"/>
      <c r="B381" s="17"/>
    </row>
    <row r="382" spans="1:6">
      <c r="A382" s="16" t="str">
        <f>A324</f>
        <v>8.00</v>
      </c>
      <c r="B382" s="17" t="str">
        <f>B324</f>
        <v>TUJE STORITVE</v>
      </c>
      <c r="F382" s="8">
        <f>F353</f>
        <v>0</v>
      </c>
    </row>
    <row r="383" spans="1:6">
      <c r="A383" s="16"/>
      <c r="B383" s="17"/>
    </row>
    <row r="384" spans="1:6">
      <c r="A384" s="16" t="str">
        <f>A355</f>
        <v>9.00</v>
      </c>
      <c r="B384" s="17" t="str">
        <f>B355</f>
        <v>ZAKLJUČNA DELA</v>
      </c>
      <c r="F384" s="8">
        <f>F363</f>
        <v>0</v>
      </c>
    </row>
    <row r="385" spans="1:6" ht="17" thickBot="1">
      <c r="A385" s="16"/>
      <c r="B385" s="17"/>
    </row>
    <row r="386" spans="1:6" ht="17" thickBot="1">
      <c r="A386" s="11"/>
      <c r="B386" s="12" t="s">
        <v>1</v>
      </c>
      <c r="C386" s="13"/>
      <c r="D386" s="14"/>
      <c r="E386" s="3"/>
      <c r="F386" s="15">
        <f>SUM(F366:F385)</f>
        <v>0</v>
      </c>
    </row>
    <row r="387" spans="1:6" ht="17" thickBot="1">
      <c r="A387" s="11"/>
      <c r="B387" s="7" t="s">
        <v>118</v>
      </c>
      <c r="F387" s="8">
        <f>F386*0.22</f>
        <v>0</v>
      </c>
    </row>
    <row r="388" spans="1:6" ht="17" thickBot="1">
      <c r="A388" s="11"/>
      <c r="B388" s="12" t="s">
        <v>2</v>
      </c>
      <c r="C388" s="13"/>
      <c r="D388" s="14"/>
      <c r="E388" s="3"/>
      <c r="F388" s="15">
        <f>SUM(F386:F387)</f>
        <v>0</v>
      </c>
    </row>
  </sheetData>
  <sheetProtection algorithmName="SHA-512" hashValue="OKCVEWR8G4ZsjVopnmaKrsdlCtkSEj1hCAifjj6UgH88wx60aA9eYdS+S1pwerdliCaJ6LfJKX2/0YKveKJt4A==" saltValue="2UvKYOwqd42m2WHGp5cIuw==" spinCount="100000" sheet="1" objects="1" scenarios="1"/>
  <phoneticPr fontId="0" type="noConversion"/>
  <printOptions gridLines="1"/>
  <pageMargins left="0.78740157480314965" right="0.75" top="0.98425196850393704" bottom="0.98425196850393704" header="0.59055118110236227" footer="0.59055118110236227"/>
  <pageSetup paperSize="9" scale="92" fitToHeight="0" orientation="portrait"/>
  <headerFooter alignWithMargins="0">
    <oddHeader>&amp;L
              Opis postavke                                         Enota         Količina             Cena/enoto        Skupaj</oddHeader>
    <oddFooter>&amp;CIPTI d.o.o. Maribor - 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del</vt:lpstr>
    </vt:vector>
  </TitlesOfParts>
  <Company>IPTI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Vanček</dc:creator>
  <cp:lastModifiedBy>Gregor Žohar</cp:lastModifiedBy>
  <cp:lastPrinted>2025-09-19T09:44:13Z</cp:lastPrinted>
  <dcterms:created xsi:type="dcterms:W3CDTF">1999-11-15T12:20:29Z</dcterms:created>
  <dcterms:modified xsi:type="dcterms:W3CDTF">2025-09-23T10:02:59Z</dcterms:modified>
</cp:coreProperties>
</file>